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Martin/Documents/0 Punkfrog/06 Quality/Templates/02 Planning/"/>
    </mc:Choice>
  </mc:AlternateContent>
  <xr:revisionPtr revIDLastSave="0" documentId="13_ncr:1_{8D61877C-85EF-2A40-ACCC-F0E3AF58094D}" xr6:coauthVersionLast="47" xr6:coauthVersionMax="47" xr10:uidLastSave="{00000000-0000-0000-0000-000000000000}"/>
  <bookViews>
    <workbookView xWindow="10200" yWindow="-25740" windowWidth="30240" windowHeight="18980" activeTab="6" xr2:uid="{00000000-000D-0000-FFFF-FFFF00000000}"/>
  </bookViews>
  <sheets>
    <sheet name="2019" sheetId="1" state="hidden" r:id="rId1"/>
    <sheet name="FY2020" sheetId="2" state="hidden" r:id="rId2"/>
    <sheet name="FY2021" sheetId="3" state="hidden" r:id="rId3"/>
    <sheet name="FY2023" sheetId="7" state="hidden" r:id="rId4"/>
    <sheet name="FY2024" sheetId="8" state="hidden" r:id="rId5"/>
    <sheet name="FY2022" sheetId="6" state="hidden" r:id="rId6"/>
    <sheet name="Instructions" sheetId="4" r:id="rId7"/>
    <sheet name="Annual Plan" sheetId="10" r:id="rId8"/>
    <sheet name="Menu" sheetId="5"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jc4Vmfi+CV44ToQQ2D6gQN0Vzswg=="/>
    </ext>
  </extLst>
</workbook>
</file>

<file path=xl/calcChain.xml><?xml version="1.0" encoding="utf-8"?>
<calcChain xmlns="http://schemas.openxmlformats.org/spreadsheetml/2006/main">
  <c r="B22" i="4" l="1"/>
  <c r="B21" i="4"/>
  <c r="B20" i="4"/>
  <c r="B19" i="4"/>
  <c r="B18" i="4"/>
  <c r="A32" i="10" l="1"/>
  <c r="A33" i="10" s="1"/>
  <c r="A34" i="10" s="1"/>
  <c r="A35" i="10" s="1"/>
  <c r="A27" i="10"/>
  <c r="A28" i="10" s="1"/>
  <c r="A29" i="10" s="1"/>
  <c r="A30" i="10" s="1"/>
  <c r="A22" i="10"/>
  <c r="A23" i="10" s="1"/>
  <c r="A24" i="10" s="1"/>
  <c r="A25" i="10" s="1"/>
  <c r="A17" i="10"/>
  <c r="A18" i="10" s="1"/>
  <c r="A19" i="10" s="1"/>
  <c r="A20" i="10" s="1"/>
  <c r="A5" i="10"/>
  <c r="A6" i="10" s="1"/>
  <c r="A7" i="10" s="1"/>
  <c r="A8" i="10" s="1"/>
  <c r="A9" i="10" s="1"/>
  <c r="A10" i="10" s="1"/>
  <c r="A12" i="10"/>
  <c r="A13" i="10" s="1"/>
  <c r="A14" i="10" s="1"/>
  <c r="A15" i="10" s="1"/>
  <c r="I4" i="10" l="1"/>
  <c r="I3" i="10" s="1"/>
  <c r="H3" i="10"/>
  <c r="J4" i="10" l="1"/>
  <c r="H3" i="8"/>
  <c r="A64" i="8"/>
  <c r="A65" i="8" s="1"/>
  <c r="A66" i="8" s="1"/>
  <c r="A67" i="8" s="1"/>
  <c r="A68" i="8" s="1"/>
  <c r="A69" i="8" s="1"/>
  <c r="A70" i="8" s="1"/>
  <c r="A71" i="8" s="1"/>
  <c r="A72" i="8" s="1"/>
  <c r="A73" i="8" s="1"/>
  <c r="A74" i="8" s="1"/>
  <c r="A75" i="8" s="1"/>
  <c r="A76" i="8" s="1"/>
  <c r="A59" i="8"/>
  <c r="A60" i="8" s="1"/>
  <c r="A61" i="8" s="1"/>
  <c r="A25" i="8"/>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17" i="8"/>
  <c r="A18" i="8" s="1"/>
  <c r="A19" i="8" s="1"/>
  <c r="A20" i="8" s="1"/>
  <c r="A21" i="8" s="1"/>
  <c r="A22" i="8" s="1"/>
  <c r="A23" i="8" s="1"/>
  <c r="A6" i="8"/>
  <c r="A7" i="8"/>
  <c r="A8" i="8" s="1"/>
  <c r="A9" i="8" s="1"/>
  <c r="A10" i="8" s="1"/>
  <c r="A11" i="8" s="1"/>
  <c r="A12" i="8" s="1"/>
  <c r="A13" i="8" s="1"/>
  <c r="A62" i="8" s="1"/>
  <c r="I4" i="8"/>
  <c r="J4" i="8" s="1"/>
  <c r="A62" i="7"/>
  <c r="A63" i="7" s="1"/>
  <c r="A64" i="7" s="1"/>
  <c r="A65" i="7" s="1"/>
  <c r="A66" i="7" s="1"/>
  <c r="A67" i="7" s="1"/>
  <c r="A68" i="7" s="1"/>
  <c r="A69" i="7" s="1"/>
  <c r="A70" i="7" s="1"/>
  <c r="A71" i="7" s="1"/>
  <c r="A72" i="7" s="1"/>
  <c r="A73" i="7" s="1"/>
  <c r="A74" i="7" s="1"/>
  <c r="A57" i="7"/>
  <c r="A58" i="7"/>
  <c r="A59" i="7" s="1"/>
  <c r="A25" i="7"/>
  <c r="A26" i="7" s="1"/>
  <c r="A27" i="7" s="1"/>
  <c r="A28" i="7" s="1"/>
  <c r="A29" i="7" s="1"/>
  <c r="A30" i="7" s="1"/>
  <c r="A31" i="7" s="1"/>
  <c r="A32" i="7" s="1"/>
  <c r="A33" i="7"/>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17" i="7"/>
  <c r="A18" i="7"/>
  <c r="A19" i="7" s="1"/>
  <c r="A20" i="7" s="1"/>
  <c r="A21" i="7" s="1"/>
  <c r="A22" i="7" s="1"/>
  <c r="A23" i="7" s="1"/>
  <c r="A6" i="7"/>
  <c r="A7" i="7" s="1"/>
  <c r="A8" i="7"/>
  <c r="A9" i="7" s="1"/>
  <c r="A10" i="7" s="1"/>
  <c r="A11" i="7" s="1"/>
  <c r="A12" i="7" s="1"/>
  <c r="A13" i="7" s="1"/>
  <c r="I4" i="7"/>
  <c r="J4" i="7" s="1"/>
  <c r="K4" i="7" s="1"/>
  <c r="L4" i="7" s="1"/>
  <c r="J3" i="7"/>
  <c r="H3" i="7"/>
  <c r="A60" i="6"/>
  <c r="A61" i="6" s="1"/>
  <c r="A62" i="6" s="1"/>
  <c r="A63" i="6" s="1"/>
  <c r="A64" i="6" s="1"/>
  <c r="A65" i="6" s="1"/>
  <c r="A66" i="6" s="1"/>
  <c r="A67" i="6" s="1"/>
  <c r="A68" i="6" s="1"/>
  <c r="A69" i="6" s="1"/>
  <c r="A70" i="6" s="1"/>
  <c r="A55" i="6"/>
  <c r="A56" i="6" s="1"/>
  <c r="A57" i="6" s="1"/>
  <c r="A25" i="6"/>
  <c r="A26" i="6" s="1"/>
  <c r="A27" i="6"/>
  <c r="A28" i="6"/>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17" i="6"/>
  <c r="A18" i="6" s="1"/>
  <c r="A19" i="6" s="1"/>
  <c r="A20" i="6" s="1"/>
  <c r="A21" i="6" s="1"/>
  <c r="A22" i="6" s="1"/>
  <c r="A23" i="6" s="1"/>
  <c r="A6" i="6"/>
  <c r="A7" i="6"/>
  <c r="A8" i="6"/>
  <c r="A9" i="6" s="1"/>
  <c r="A10" i="6" s="1"/>
  <c r="A11" i="6" s="1"/>
  <c r="A12" i="6" s="1"/>
  <c r="A13" i="6" s="1"/>
  <c r="I4" i="6"/>
  <c r="J4" i="6" s="1"/>
  <c r="I3" i="6"/>
  <c r="H3" i="6"/>
  <c r="H3" i="3"/>
  <c r="A56" i="3"/>
  <c r="A57" i="3" s="1"/>
  <c r="A58" i="3" s="1"/>
  <c r="A59" i="3" s="1"/>
  <c r="A60" i="3" s="1"/>
  <c r="A61" i="3" s="1"/>
  <c r="A62" i="3" s="1"/>
  <c r="A63" i="3" s="1"/>
  <c r="A64" i="3" s="1"/>
  <c r="A65" i="3" s="1"/>
  <c r="A66" i="3" s="1"/>
  <c r="A51" i="3"/>
  <c r="A52" i="3" s="1"/>
  <c r="A53" i="3" s="1"/>
  <c r="A23" i="3"/>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17" i="3"/>
  <c r="A18" i="3" s="1"/>
  <c r="A19" i="3" s="1"/>
  <c r="A20" i="3" s="1"/>
  <c r="A21" i="3"/>
  <c r="A6" i="3"/>
  <c r="A7" i="3" s="1"/>
  <c r="A8" i="3" s="1"/>
  <c r="A9" i="3" s="1"/>
  <c r="A10" i="3" s="1"/>
  <c r="A11" i="3" s="1"/>
  <c r="A12" i="3" s="1"/>
  <c r="A13" i="3" s="1"/>
  <c r="I4" i="3"/>
  <c r="I3" i="3" s="1"/>
  <c r="A56" i="2"/>
  <c r="A57" i="2" s="1"/>
  <c r="A58" i="2" s="1"/>
  <c r="A59" i="2" s="1"/>
  <c r="A60" i="2" s="1"/>
  <c r="A61" i="2" s="1"/>
  <c r="A62" i="2" s="1"/>
  <c r="A63" i="2" s="1"/>
  <c r="A64" i="2" s="1"/>
  <c r="A65" i="2" s="1"/>
  <c r="A66" i="2" s="1"/>
  <c r="A51" i="2"/>
  <c r="A52" i="2" s="1"/>
  <c r="A53" i="2" s="1"/>
  <c r="A23" i="2"/>
  <c r="A24" i="2" s="1"/>
  <c r="A25" i="2" s="1"/>
  <c r="A26" i="2" s="1"/>
  <c r="A27" i="2" s="1"/>
  <c r="A28" i="2" s="1"/>
  <c r="A29" i="2" s="1"/>
  <c r="A30" i="2" s="1"/>
  <c r="A31" i="2" s="1"/>
  <c r="A32" i="2" s="1"/>
  <c r="A33" i="2" s="1"/>
  <c r="A34" i="2" s="1"/>
  <c r="A35" i="2" s="1"/>
  <c r="A36" i="2" s="1"/>
  <c r="A43" i="2" s="1"/>
  <c r="A44" i="2" s="1"/>
  <c r="A45" i="2" s="1"/>
  <c r="A46" i="2" s="1"/>
  <c r="A47" i="2" s="1"/>
  <c r="A48" i="2" s="1"/>
  <c r="A49" i="2" s="1"/>
  <c r="A17" i="2"/>
  <c r="A18" i="2"/>
  <c r="A19" i="2" s="1"/>
  <c r="A20" i="2" s="1"/>
  <c r="A21" i="2" s="1"/>
  <c r="A6" i="2"/>
  <c r="A7" i="2" s="1"/>
  <c r="A8" i="2" s="1"/>
  <c r="A9" i="2" s="1"/>
  <c r="A10" i="2" s="1"/>
  <c r="A11" i="2" s="1"/>
  <c r="A12" i="2" s="1"/>
  <c r="A13" i="2" s="1"/>
  <c r="I4" i="2"/>
  <c r="J4" i="2" s="1"/>
  <c r="K4" i="2" s="1"/>
  <c r="K3" i="2" s="1"/>
  <c r="BG3" i="2"/>
  <c r="BF3" i="2"/>
  <c r="BE3" i="2"/>
  <c r="BD3" i="2"/>
  <c r="BC3" i="2"/>
  <c r="BB3" i="2"/>
  <c r="BA3" i="2"/>
  <c r="AZ3" i="2"/>
  <c r="AY3" i="2"/>
  <c r="AX3" i="2"/>
  <c r="AW3" i="2"/>
  <c r="AV3" i="2"/>
  <c r="H3" i="2"/>
  <c r="A40" i="1"/>
  <c r="A41" i="1" s="1"/>
  <c r="A42" i="1" s="1"/>
  <c r="A43" i="1" s="1"/>
  <c r="A35" i="1"/>
  <c r="A36" i="1" s="1"/>
  <c r="A37" i="1" s="1"/>
  <c r="A38" i="1" s="1"/>
  <c r="A16" i="1"/>
  <c r="A17" i="1" s="1"/>
  <c r="A18" i="1" s="1"/>
  <c r="A19" i="1" s="1"/>
  <c r="A20" i="1" s="1"/>
  <c r="A21" i="1" s="1"/>
  <c r="A22" i="1" s="1"/>
  <c r="A23" i="1" s="1"/>
  <c r="A24" i="1" s="1"/>
  <c r="A25" i="1" s="1"/>
  <c r="A26" i="1" s="1"/>
  <c r="A27" i="1" s="1"/>
  <c r="A28" i="1" s="1"/>
  <c r="A29" i="1" s="1"/>
  <c r="A30" i="1" s="1"/>
  <c r="A31" i="1" s="1"/>
  <c r="A32" i="1" s="1"/>
  <c r="A33" i="1" s="1"/>
  <c r="A8" i="1"/>
  <c r="A9" i="1" s="1"/>
  <c r="A10" i="1" s="1"/>
  <c r="A11" i="1" s="1"/>
  <c r="A12" i="1" s="1"/>
  <c r="A13" i="1" s="1"/>
  <c r="A14" i="1" s="1"/>
  <c r="A4" i="1"/>
  <c r="A5" i="1" s="1"/>
  <c r="A6" i="1" s="1"/>
  <c r="L4" i="2"/>
  <c r="A14" i="8"/>
  <c r="A15" i="8" s="1"/>
  <c r="H2" i="7"/>
  <c r="A60" i="7"/>
  <c r="A14" i="7"/>
  <c r="A15" i="7" s="1"/>
  <c r="L3" i="7" l="1"/>
  <c r="M4" i="7"/>
  <c r="J3" i="6"/>
  <c r="K4" i="6"/>
  <c r="I3" i="8"/>
  <c r="I3" i="2"/>
  <c r="J3" i="2"/>
  <c r="K3" i="7"/>
  <c r="I3" i="7"/>
  <c r="J3" i="10"/>
  <c r="K4" i="10"/>
  <c r="K4" i="8"/>
  <c r="H2" i="8" s="1"/>
  <c r="J3" i="8"/>
  <c r="K3" i="8"/>
  <c r="M3" i="7"/>
  <c r="N4" i="7"/>
  <c r="A14" i="6"/>
  <c r="A15" i="6" s="1"/>
  <c r="A58" i="6"/>
  <c r="A54" i="2"/>
  <c r="A14" i="2"/>
  <c r="A15" i="2" s="1"/>
  <c r="A54" i="3"/>
  <c r="A14" i="3"/>
  <c r="A15" i="3" s="1"/>
  <c r="L3" i="2"/>
  <c r="M4" i="2"/>
  <c r="H2" i="2"/>
  <c r="J4" i="3"/>
  <c r="L4" i="6" l="1"/>
  <c r="K3" i="6"/>
  <c r="L4" i="8"/>
  <c r="L4" i="10"/>
  <c r="K3" i="10"/>
  <c r="H2" i="10"/>
  <c r="M4" i="8"/>
  <c r="L3" i="8"/>
  <c r="N4" i="2"/>
  <c r="M3" i="2"/>
  <c r="O4" i="7"/>
  <c r="N3" i="7"/>
  <c r="K4" i="3"/>
  <c r="J3" i="3"/>
  <c r="M4" i="6" l="1"/>
  <c r="H2" i="6"/>
  <c r="L3" i="6"/>
  <c r="M4" i="10"/>
  <c r="L3" i="10"/>
  <c r="N4" i="8"/>
  <c r="M3" i="8"/>
  <c r="P4" i="7"/>
  <c r="O3" i="7"/>
  <c r="K3" i="3"/>
  <c r="L4" i="3"/>
  <c r="O4" i="2"/>
  <c r="N3" i="2"/>
  <c r="M3" i="6" l="1"/>
  <c r="N4" i="6"/>
  <c r="N4" i="10"/>
  <c r="M3" i="10"/>
  <c r="N3" i="8"/>
  <c r="O4" i="8"/>
  <c r="L3" i="3"/>
  <c r="M4" i="3"/>
  <c r="H2" i="3"/>
  <c r="O3" i="2"/>
  <c r="P4" i="2"/>
  <c r="Q4" i="7"/>
  <c r="L2" i="7"/>
  <c r="P3" i="7"/>
  <c r="N3" i="6" l="1"/>
  <c r="O4" i="6"/>
  <c r="O4" i="10"/>
  <c r="N3" i="10"/>
  <c r="O3" i="8"/>
  <c r="P4" i="8"/>
  <c r="Q3" i="7"/>
  <c r="R4" i="7"/>
  <c r="N4" i="3"/>
  <c r="M3" i="3"/>
  <c r="M2" i="2"/>
  <c r="Q4" i="2"/>
  <c r="P3" i="2"/>
  <c r="O3" i="6" l="1"/>
  <c r="P4" i="6"/>
  <c r="O3" i="10"/>
  <c r="P4" i="10"/>
  <c r="M2" i="10" s="1"/>
  <c r="Q4" i="8"/>
  <c r="P3" i="8"/>
  <c r="L2" i="8"/>
  <c r="S4" i="7"/>
  <c r="R3" i="7"/>
  <c r="R4" i="2"/>
  <c r="Q3" i="2"/>
  <c r="O4" i="3"/>
  <c r="N3" i="3"/>
  <c r="Q4" i="6" l="1"/>
  <c r="P3" i="6"/>
  <c r="M2" i="6"/>
  <c r="P3" i="10"/>
  <c r="Q4" i="10"/>
  <c r="Q3" i="8"/>
  <c r="R4" i="8"/>
  <c r="S4" i="2"/>
  <c r="R3" i="2"/>
  <c r="O3" i="3"/>
  <c r="P4" i="3"/>
  <c r="T4" i="7"/>
  <c r="S3" i="7"/>
  <c r="Q3" i="6" l="1"/>
  <c r="R4" i="6"/>
  <c r="Q3" i="10"/>
  <c r="R4" i="10"/>
  <c r="S4" i="8"/>
  <c r="R3" i="8"/>
  <c r="P3" i="3"/>
  <c r="M2" i="3"/>
  <c r="Q4" i="3"/>
  <c r="T4" i="2"/>
  <c r="S3" i="2"/>
  <c r="Q2" i="7"/>
  <c r="T3" i="7"/>
  <c r="U4" i="7"/>
  <c r="R3" i="6" l="1"/>
  <c r="S4" i="6"/>
  <c r="S4" i="10"/>
  <c r="R3" i="10"/>
  <c r="T4" i="8"/>
  <c r="S3" i="8"/>
  <c r="R4" i="3"/>
  <c r="Q3" i="3"/>
  <c r="Q2" i="2"/>
  <c r="U4" i="2"/>
  <c r="T3" i="2"/>
  <c r="V4" i="7"/>
  <c r="U3" i="7"/>
  <c r="S3" i="6" l="1"/>
  <c r="T4" i="6"/>
  <c r="S3" i="10"/>
  <c r="T4" i="10"/>
  <c r="Q2" i="8"/>
  <c r="T3" i="8"/>
  <c r="U4" i="8"/>
  <c r="U3" i="2"/>
  <c r="V4" i="2"/>
  <c r="S4" i="3"/>
  <c r="R3" i="3"/>
  <c r="V3" i="7"/>
  <c r="W4" i="7"/>
  <c r="U4" i="6" l="1"/>
  <c r="Q2" i="6"/>
  <c r="T3" i="6"/>
  <c r="U4" i="10"/>
  <c r="T3" i="10"/>
  <c r="Q2" i="10"/>
  <c r="V4" i="8"/>
  <c r="U3" i="8"/>
  <c r="W3" i="7"/>
  <c r="X4" i="7"/>
  <c r="T4" i="3"/>
  <c r="S3" i="3"/>
  <c r="V3" i="2"/>
  <c r="W4" i="2"/>
  <c r="U3" i="6" l="1"/>
  <c r="V4" i="6"/>
  <c r="U3" i="10"/>
  <c r="V4" i="10"/>
  <c r="V3" i="8"/>
  <c r="W4" i="8"/>
  <c r="Q2" i="3"/>
  <c r="T3" i="3"/>
  <c r="U4" i="3"/>
  <c r="Y4" i="7"/>
  <c r="X3" i="7"/>
  <c r="X4" i="2"/>
  <c r="W3" i="2"/>
  <c r="W4" i="6" l="1"/>
  <c r="V3" i="6"/>
  <c r="W4" i="10"/>
  <c r="V3" i="10"/>
  <c r="X4" i="8"/>
  <c r="W3" i="8"/>
  <c r="Y3" i="7"/>
  <c r="Z4" i="7"/>
  <c r="U2" i="7"/>
  <c r="V4" i="3"/>
  <c r="U3" i="3"/>
  <c r="X3" i="2"/>
  <c r="Y4" i="2"/>
  <c r="W3" i="6" l="1"/>
  <c r="X4" i="6"/>
  <c r="W3" i="10"/>
  <c r="X4" i="10"/>
  <c r="Y4" i="8"/>
  <c r="X3" i="8"/>
  <c r="V3" i="3"/>
  <c r="W4" i="3"/>
  <c r="Z3" i="7"/>
  <c r="AA4" i="7"/>
  <c r="Y3" i="2"/>
  <c r="U2" i="2"/>
  <c r="Z4" i="2"/>
  <c r="Y4" i="6" l="1"/>
  <c r="X3" i="6"/>
  <c r="X3" i="10"/>
  <c r="Y4" i="10"/>
  <c r="Z4" i="8"/>
  <c r="Y3" i="8"/>
  <c r="U2" i="8"/>
  <c r="X4" i="3"/>
  <c r="W3" i="3"/>
  <c r="AA4" i="2"/>
  <c r="Z3" i="2"/>
  <c r="AB4" i="7"/>
  <c r="AA3" i="7"/>
  <c r="Y3" i="6" l="1"/>
  <c r="Z4" i="6"/>
  <c r="V2" i="6"/>
  <c r="Z4" i="10"/>
  <c r="Y3" i="10"/>
  <c r="U2" i="10"/>
  <c r="AA4" i="8"/>
  <c r="Z3" i="8"/>
  <c r="Y4" i="3"/>
  <c r="X3" i="3"/>
  <c r="AC4" i="7"/>
  <c r="AB3" i="7"/>
  <c r="AB4" i="2"/>
  <c r="AA3" i="2"/>
  <c r="Z3" i="6" l="1"/>
  <c r="AA4" i="6"/>
  <c r="AA4" i="10"/>
  <c r="Z3" i="10"/>
  <c r="AA3" i="8"/>
  <c r="AB4" i="8"/>
  <c r="V2" i="3"/>
  <c r="Y3" i="3"/>
  <c r="Z4" i="3"/>
  <c r="AD4" i="7"/>
  <c r="Y2" i="7"/>
  <c r="AC3" i="7"/>
  <c r="AB3" i="2"/>
  <c r="AC4" i="2"/>
  <c r="AA3" i="6" l="1"/>
  <c r="AB4" i="6"/>
  <c r="AB4" i="10"/>
  <c r="AA3" i="10"/>
  <c r="AB3" i="8"/>
  <c r="AC4" i="8"/>
  <c r="Z2" i="2"/>
  <c r="AC3" i="2"/>
  <c r="AD4" i="2"/>
  <c r="AD3" i="7"/>
  <c r="AE4" i="7"/>
  <c r="Z3" i="3"/>
  <c r="AA4" i="3"/>
  <c r="AB3" i="6" l="1"/>
  <c r="AC4" i="6"/>
  <c r="AC4" i="10"/>
  <c r="Z2" i="10" s="1"/>
  <c r="AB3" i="10"/>
  <c r="Y2" i="8"/>
  <c r="AD4" i="8"/>
  <c r="AC3" i="8"/>
  <c r="AB4" i="3"/>
  <c r="AA3" i="3"/>
  <c r="AD3" i="2"/>
  <c r="AE4" i="2"/>
  <c r="AE3" i="7"/>
  <c r="AF4" i="7"/>
  <c r="AD4" i="6" l="1"/>
  <c r="AC3" i="6"/>
  <c r="Z2" i="6"/>
  <c r="AC3" i="10"/>
  <c r="AD4" i="10"/>
  <c r="AE4" i="8"/>
  <c r="AD3" i="8"/>
  <c r="AE3" i="2"/>
  <c r="AF4" i="2"/>
  <c r="AC4" i="3"/>
  <c r="AB3" i="3"/>
  <c r="AF3" i="7"/>
  <c r="AG4" i="7"/>
  <c r="AD3" i="6" l="1"/>
  <c r="AE4" i="6"/>
  <c r="AD3" i="10"/>
  <c r="AE4" i="10"/>
  <c r="AE3" i="8"/>
  <c r="AF4" i="8"/>
  <c r="AC3" i="3"/>
  <c r="Z2" i="3"/>
  <c r="AD4" i="3"/>
  <c r="AD2" i="7"/>
  <c r="AH4" i="7"/>
  <c r="AG3" i="7"/>
  <c r="AF3" i="2"/>
  <c r="AG4" i="2"/>
  <c r="AF4" i="6" l="1"/>
  <c r="AE3" i="6"/>
  <c r="AF4" i="10"/>
  <c r="AE3" i="10"/>
  <c r="AG4" i="8"/>
  <c r="AF3" i="8"/>
  <c r="AE4" i="3"/>
  <c r="AD3" i="3"/>
  <c r="AD2" i="2"/>
  <c r="AH4" i="2"/>
  <c r="AG3" i="2"/>
  <c r="AH3" i="7"/>
  <c r="AI4" i="7"/>
  <c r="AG4" i="6" l="1"/>
  <c r="AF3" i="6"/>
  <c r="AF3" i="10"/>
  <c r="AG4" i="10"/>
  <c r="AD2" i="8"/>
  <c r="AG3" i="8"/>
  <c r="AH4" i="8"/>
  <c r="AI3" i="7"/>
  <c r="AJ4" i="7"/>
  <c r="AI4" i="2"/>
  <c r="AH3" i="2"/>
  <c r="AE3" i="3"/>
  <c r="AF4" i="3"/>
  <c r="AG3" i="6" l="1"/>
  <c r="AD2" i="6"/>
  <c r="AH4" i="6"/>
  <c r="AG3" i="10"/>
  <c r="AH4" i="10"/>
  <c r="AD2" i="10"/>
  <c r="AH3" i="8"/>
  <c r="AI4" i="8"/>
  <c r="AF3" i="3"/>
  <c r="AG4" i="3"/>
  <c r="AI3" i="2"/>
  <c r="AJ4" i="2"/>
  <c r="AJ3" i="7"/>
  <c r="AK4" i="7"/>
  <c r="AI4" i="6" l="1"/>
  <c r="AH3" i="6"/>
  <c r="AI4" i="10"/>
  <c r="AH3" i="10"/>
  <c r="AH2" i="8"/>
  <c r="AI3" i="8"/>
  <c r="AJ4" i="8"/>
  <c r="AK3" i="7"/>
  <c r="AL4" i="7"/>
  <c r="AJ3" i="2"/>
  <c r="AK4" i="2"/>
  <c r="AG3" i="3"/>
  <c r="AH4" i="3"/>
  <c r="AD2" i="3"/>
  <c r="AI3" i="6" l="1"/>
  <c r="AJ4" i="6"/>
  <c r="AH2" i="10"/>
  <c r="AI3" i="10"/>
  <c r="AJ4" i="10"/>
  <c r="AJ3" i="8"/>
  <c r="AK4" i="8"/>
  <c r="AL4" i="2"/>
  <c r="AK3" i="2"/>
  <c r="AI4" i="3"/>
  <c r="AH3" i="3"/>
  <c r="AM4" i="7"/>
  <c r="AH2" i="7"/>
  <c r="AL3" i="7"/>
  <c r="AJ3" i="6" l="1"/>
  <c r="AK4" i="6"/>
  <c r="AJ3" i="10"/>
  <c r="AK4" i="10"/>
  <c r="AK3" i="8"/>
  <c r="AL4" i="8"/>
  <c r="AJ4" i="3"/>
  <c r="AI3" i="3"/>
  <c r="AM4" i="2"/>
  <c r="AL3" i="2"/>
  <c r="AH2" i="2"/>
  <c r="AN4" i="7"/>
  <c r="AM3" i="7"/>
  <c r="AK3" i="6" l="1"/>
  <c r="AL4" i="6"/>
  <c r="AK3" i="10"/>
  <c r="AL4" i="10"/>
  <c r="AL3" i="8"/>
  <c r="AM4" i="8"/>
  <c r="AO4" i="7"/>
  <c r="AN3" i="7"/>
  <c r="AN4" i="2"/>
  <c r="AM3" i="2"/>
  <c r="AJ3" i="3"/>
  <c r="AK4" i="3"/>
  <c r="AM4" i="6" l="1"/>
  <c r="AL3" i="6"/>
  <c r="AI2" i="6"/>
  <c r="AL3" i="10"/>
  <c r="AM4" i="10"/>
  <c r="AN4" i="8"/>
  <c r="AM2" i="8"/>
  <c r="AM3" i="8"/>
  <c r="AO4" i="2"/>
  <c r="AN3" i="2"/>
  <c r="AL4" i="3"/>
  <c r="AK3" i="3"/>
  <c r="AP4" i="7"/>
  <c r="AO3" i="7"/>
  <c r="AM3" i="6" l="1"/>
  <c r="AN4" i="6"/>
  <c r="AN4" i="10"/>
  <c r="AM3" i="10"/>
  <c r="AM2" i="10"/>
  <c r="AO4" i="8"/>
  <c r="AN3" i="8"/>
  <c r="AI2" i="3"/>
  <c r="AM4" i="3"/>
  <c r="AL3" i="3"/>
  <c r="AL2" i="7"/>
  <c r="AP3" i="7"/>
  <c r="AQ4" i="7"/>
  <c r="AP4" i="2"/>
  <c r="AO3" i="2"/>
  <c r="AO4" i="6" l="1"/>
  <c r="AN3" i="6"/>
  <c r="AN3" i="10"/>
  <c r="AO4" i="10"/>
  <c r="AP4" i="8"/>
  <c r="AO3" i="8"/>
  <c r="AQ4" i="2"/>
  <c r="AP3" i="2"/>
  <c r="AM2" i="2"/>
  <c r="AR4" i="7"/>
  <c r="AQ3" i="7"/>
  <c r="AN4" i="3"/>
  <c r="AM3" i="3"/>
  <c r="AP4" i="6" l="1"/>
  <c r="AO3" i="6"/>
  <c r="AP4" i="10"/>
  <c r="AO3" i="10"/>
  <c r="AQ4" i="8"/>
  <c r="AP3" i="8"/>
  <c r="AR3" i="7"/>
  <c r="AS4" i="7"/>
  <c r="AO4" i="3"/>
  <c r="AN3" i="3"/>
  <c r="AR4" i="2"/>
  <c r="AQ3" i="2"/>
  <c r="AP3" i="6" l="1"/>
  <c r="AQ4" i="6"/>
  <c r="AM2" i="6"/>
  <c r="AP3" i="10"/>
  <c r="AQ4" i="10"/>
  <c r="AQ3" i="8"/>
  <c r="AR4" i="8"/>
  <c r="AO3" i="3"/>
  <c r="AP4" i="3"/>
  <c r="AS4" i="2"/>
  <c r="AR3" i="2"/>
  <c r="AS3" i="7"/>
  <c r="AT4" i="7"/>
  <c r="AQ3" i="6" l="1"/>
  <c r="AR4" i="6"/>
  <c r="AQ3" i="10"/>
  <c r="AR4" i="10"/>
  <c r="AS4" i="8"/>
  <c r="AR3" i="8"/>
  <c r="AM2" i="3"/>
  <c r="AP3" i="3"/>
  <c r="AQ4" i="3"/>
  <c r="AQ2" i="7"/>
  <c r="AU4" i="7"/>
  <c r="AT3" i="7"/>
  <c r="AS3" i="2"/>
  <c r="AT4" i="2"/>
  <c r="AS4" i="6" l="1"/>
  <c r="AR3" i="6"/>
  <c r="AR3" i="10"/>
  <c r="AS4" i="10"/>
  <c r="AT4" i="8"/>
  <c r="AS3" i="8"/>
  <c r="AR4" i="3"/>
  <c r="AQ3" i="3"/>
  <c r="AU4" i="2"/>
  <c r="AQ2" i="2"/>
  <c r="AT3" i="2"/>
  <c r="AU3" i="7"/>
  <c r="AV4" i="7"/>
  <c r="AT4" i="6" l="1"/>
  <c r="AS3" i="6"/>
  <c r="AS3" i="10"/>
  <c r="AT4" i="10"/>
  <c r="AQ2" i="8"/>
  <c r="AU4" i="8"/>
  <c r="AT3" i="8"/>
  <c r="AS4" i="3"/>
  <c r="AR3" i="3"/>
  <c r="AW4" i="7"/>
  <c r="AV3" i="7"/>
  <c r="AV4" i="2"/>
  <c r="AW4" i="2" s="1"/>
  <c r="AX4" i="2" s="1"/>
  <c r="AY4" i="2" s="1"/>
  <c r="AU3" i="2"/>
  <c r="AQ2" i="6" l="1"/>
  <c r="AT3" i="6"/>
  <c r="AU4" i="6"/>
  <c r="AQ2" i="10"/>
  <c r="AT3" i="10"/>
  <c r="AU4" i="10"/>
  <c r="AV4" i="8"/>
  <c r="AU3" i="8"/>
  <c r="AW3" i="7"/>
  <c r="AX4" i="7"/>
  <c r="AU2" i="2"/>
  <c r="AZ4" i="2"/>
  <c r="BA4" i="2" s="1"/>
  <c r="BB4" i="2" s="1"/>
  <c r="BC4" i="2" s="1"/>
  <c r="AS3" i="3"/>
  <c r="AT4" i="3"/>
  <c r="AV4" i="6" l="1"/>
  <c r="AU3" i="6"/>
  <c r="AV4" i="10"/>
  <c r="AU3" i="10"/>
  <c r="AW4" i="8"/>
  <c r="AV3" i="8"/>
  <c r="AZ2" i="2"/>
  <c r="BD4" i="2"/>
  <c r="BE4" i="2" s="1"/>
  <c r="BF4" i="2" s="1"/>
  <c r="BG4" i="2" s="1"/>
  <c r="BD2" i="2" s="1"/>
  <c r="AU4" i="3"/>
  <c r="AQ2" i="3"/>
  <c r="AT3" i="3"/>
  <c r="AY4" i="7"/>
  <c r="AX3" i="7"/>
  <c r="AV3" i="6" l="1"/>
  <c r="AW4" i="6"/>
  <c r="AV3" i="10"/>
  <c r="AW4" i="10"/>
  <c r="AW3" i="8"/>
  <c r="AX4" i="8"/>
  <c r="AV4" i="3"/>
  <c r="AU3" i="3"/>
  <c r="AY3" i="7"/>
  <c r="AU2" i="7"/>
  <c r="AZ4" i="7"/>
  <c r="AX4" i="6" l="1"/>
  <c r="AW3" i="6"/>
  <c r="AW3" i="10"/>
  <c r="AX4" i="10"/>
  <c r="AY4" i="8"/>
  <c r="AX3" i="8"/>
  <c r="BA4" i="7"/>
  <c r="AZ3" i="7"/>
  <c r="AV3" i="3"/>
  <c r="AW4" i="3"/>
  <c r="AX3" i="6" l="1"/>
  <c r="AY4" i="6"/>
  <c r="AX3" i="10"/>
  <c r="AY4" i="10"/>
  <c r="AZ4" i="8"/>
  <c r="AU2" i="8"/>
  <c r="AY3" i="8"/>
  <c r="AX4" i="3"/>
  <c r="AW3" i="3"/>
  <c r="BA3" i="7"/>
  <c r="BB4" i="7"/>
  <c r="AY3" i="6" l="1"/>
  <c r="AZ4" i="6"/>
  <c r="AV2" i="6"/>
  <c r="AY3" i="10"/>
  <c r="AZ4" i="10"/>
  <c r="AU2" i="10"/>
  <c r="AZ3" i="8"/>
  <c r="BA4" i="8"/>
  <c r="AY4" i="3"/>
  <c r="AX3" i="3"/>
  <c r="BB3" i="7"/>
  <c r="BC4" i="7"/>
  <c r="BA4" i="6" l="1"/>
  <c r="AZ3" i="6"/>
  <c r="AZ3" i="10"/>
  <c r="BA4" i="10"/>
  <c r="BB4" i="8"/>
  <c r="BA3" i="8"/>
  <c r="AZ2" i="7"/>
  <c r="BD4" i="7"/>
  <c r="BC3" i="7"/>
  <c r="AV2" i="3"/>
  <c r="AY3" i="3"/>
  <c r="AZ4" i="3"/>
  <c r="BB4" i="6" l="1"/>
  <c r="BA3" i="6"/>
  <c r="BA3" i="10"/>
  <c r="BB4" i="10"/>
  <c r="BC4" i="8"/>
  <c r="BB3" i="8"/>
  <c r="BE4" i="7"/>
  <c r="BD3" i="7"/>
  <c r="BA4" i="3"/>
  <c r="AZ3" i="3"/>
  <c r="BB3" i="6" l="1"/>
  <c r="BC4" i="6"/>
  <c r="BC4" i="10"/>
  <c r="BB3" i="10"/>
  <c r="AZ2" i="8"/>
  <c r="BD4" i="8"/>
  <c r="BC3" i="8"/>
  <c r="BB4" i="3"/>
  <c r="BA3" i="3"/>
  <c r="BF4" i="7"/>
  <c r="BE3" i="7"/>
  <c r="BD4" i="6" l="1"/>
  <c r="AZ2" i="6"/>
  <c r="BC3" i="6"/>
  <c r="BD4" i="10"/>
  <c r="AZ2" i="10"/>
  <c r="BC3" i="10"/>
  <c r="BE4" i="8"/>
  <c r="BD3" i="8"/>
  <c r="BB3" i="3"/>
  <c r="BC4" i="3"/>
  <c r="BG4" i="7"/>
  <c r="BF3" i="7"/>
  <c r="BE4" i="6" l="1"/>
  <c r="BD3" i="6"/>
  <c r="BE4" i="10"/>
  <c r="BF4" i="10" s="1"/>
  <c r="BD3" i="10"/>
  <c r="BF4" i="8"/>
  <c r="BE3" i="8"/>
  <c r="BD2" i="7"/>
  <c r="BG3" i="7"/>
  <c r="BC3" i="3"/>
  <c r="AZ2" i="3"/>
  <c r="BD4" i="3"/>
  <c r="BG4" i="10" l="1"/>
  <c r="BF3" i="10"/>
  <c r="BF4" i="6"/>
  <c r="BE3" i="6"/>
  <c r="BE3" i="10"/>
  <c r="BG4" i="8"/>
  <c r="BF3" i="8"/>
  <c r="BE4" i="3"/>
  <c r="BD3" i="3"/>
  <c r="BH4" i="10" l="1"/>
  <c r="BH3" i="10" s="1"/>
  <c r="BG3" i="10"/>
  <c r="BG4" i="6"/>
  <c r="BF3" i="6"/>
  <c r="BD2" i="8"/>
  <c r="BG3" i="8"/>
  <c r="BF4" i="3"/>
  <c r="BE3" i="3"/>
  <c r="BH4" i="6" l="1"/>
  <c r="BG3" i="6"/>
  <c r="BD2" i="10"/>
  <c r="BF3" i="3"/>
  <c r="BG4" i="3"/>
  <c r="BH3" i="6" l="1"/>
  <c r="BD2" i="6"/>
  <c r="BH4" i="3"/>
  <c r="BG3" i="3"/>
  <c r="BH3" i="3" l="1"/>
  <c r="BD2" i="3"/>
</calcChain>
</file>

<file path=xl/sharedStrings.xml><?xml version="1.0" encoding="utf-8"?>
<sst xmlns="http://schemas.openxmlformats.org/spreadsheetml/2006/main" count="1725" uniqueCount="300">
  <si>
    <t>No.</t>
  </si>
  <si>
    <t>Activities</t>
  </si>
  <si>
    <t>Q4</t>
  </si>
  <si>
    <t>Q1</t>
  </si>
  <si>
    <t>Q2</t>
  </si>
  <si>
    <t>Q3</t>
  </si>
  <si>
    <t>Per</t>
  </si>
  <si>
    <t>Timing</t>
  </si>
  <si>
    <t>Responsible</t>
  </si>
  <si>
    <t>Receiver(s)</t>
  </si>
  <si>
    <t>Jan</t>
  </si>
  <si>
    <t>Feb</t>
  </si>
  <si>
    <t>March</t>
  </si>
  <si>
    <t>April</t>
  </si>
  <si>
    <t>May</t>
  </si>
  <si>
    <t>June</t>
  </si>
  <si>
    <t>July</t>
  </si>
  <si>
    <t>August</t>
  </si>
  <si>
    <t>Sept</t>
  </si>
  <si>
    <t>Oct</t>
  </si>
  <si>
    <t>Nov</t>
  </si>
  <si>
    <t>Dec</t>
  </si>
  <si>
    <t>CET</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</si>
  <si>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</si>
  <si>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</si>
  <si>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</si>
  <si>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</si>
  <si>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</si>
  <si>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</si>
  <si>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</si>
  <si>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</si>
  <si>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</si>
  <si>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</si>
  <si>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</si>
  <si>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</si>
  <si>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</si>
  <si>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</si>
  <si>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</si>
  <si>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</si>
  <si>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</si>
  <si>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</si>
  <si>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</si>
  <si>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</si>
  <si>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</si>
  <si>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</si>
  <si>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</si>
  <si>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</si>
  <si>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</si>
  <si>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</si>
  <si>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</si>
  <si>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</si>
  <si>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</si>
  <si>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</si>
  <si>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</si>
  <si>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</si>
  <si>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</si>
  <si>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</si>
  <si>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</si>
  <si>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</si>
  <si>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</si>
  <si>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</si>
  <si>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</si>
  <si>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</si>
  <si>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</si>
  <si>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</si>
  <si>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</si>
  <si>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</si>
  <si>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</si>
  <si>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</si>
  <si>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</si>
  <si>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W49</t>
  </si>
  <si>
    <t>W50</t>
  </si>
  <si>
    <t>W51</t>
  </si>
  <si>
    <t>W52</t>
  </si>
  <si>
    <t>•</t>
  </si>
  <si>
    <t>Annual General Meeting
 - Annual Report
 - Proposdal for Director's Report
 - Budget Proposal
 - Elect chairman of the board
 - Adoption of precedural rules for Board of Directors
 - Adoption of work instructions for MD
 - Decision to teckna bolagets firma</t>
  </si>
  <si>
    <t>Year</t>
  </si>
  <si>
    <t>1-4  -- 30/9</t>
  </si>
  <si>
    <t>MD</t>
  </si>
  <si>
    <t>Board</t>
  </si>
  <si>
    <t>Ordinary Board Meeting
 - Brief Management report: summary of financial &amp; strategic development
 - Rolling 3-month liquidity report, if there are concerns
 - Balans och resultat report
 - Forecast for CFY against budget</t>
  </si>
  <si>
    <t>Quarter</t>
  </si>
  <si>
    <t>Jun, Sep, Dec, Mar</t>
  </si>
  <si>
    <t>Board / Styrelse</t>
  </si>
  <si>
    <t xml:space="preserve"> </t>
  </si>
  <si>
    <t>End of year party</t>
  </si>
  <si>
    <t>Performance Appraisals</t>
  </si>
  <si>
    <t>Performance feedback</t>
  </si>
  <si>
    <t>Consultancy profile (start, end assignment, sales cycle)</t>
  </si>
  <si>
    <t>Human Resources</t>
  </si>
  <si>
    <t>Book-keeping: reconcile bank transactions</t>
  </si>
  <si>
    <t>Day/week</t>
  </si>
  <si>
    <t>Accounts</t>
  </si>
  <si>
    <t>Book-keeping: review G/L accounts, close month.</t>
  </si>
  <si>
    <t>Month</t>
  </si>
  <si>
    <t>1/x?</t>
  </si>
  <si>
    <t>Accountant</t>
  </si>
  <si>
    <t>Vendor invoicing: create, invoice/receipt, VAT, bank payment</t>
  </si>
  <si>
    <t>Day</t>
  </si>
  <si>
    <t>Sales invoicing: time reporting, ledger, deliver, VAT</t>
  </si>
  <si>
    <t>1/x</t>
  </si>
  <si>
    <t>Customer A/R</t>
  </si>
  <si>
    <t>Corporate tax: ledger to/from SV, bank payment</t>
  </si>
  <si>
    <t>12/x</t>
  </si>
  <si>
    <t>Skatteverket</t>
  </si>
  <si>
    <t>Payroll tax: declaration, ledger to/from SV, bank payment</t>
  </si>
  <si>
    <t>+12</t>
  </si>
  <si>
    <t>VAT declaration previous quarter, ledger, bank payment</t>
  </si>
  <si>
    <t>Q+12</t>
  </si>
  <si>
    <t>VAT deduction</t>
  </si>
  <si>
    <t>Q+1+12</t>
  </si>
  <si>
    <t>Payroll: payslips, bank payment</t>
  </si>
  <si>
    <t>20/x</t>
  </si>
  <si>
    <t>HR, Accounts</t>
  </si>
  <si>
    <t>Staff, Skatteverket</t>
  </si>
  <si>
    <t>Vendor information: FORA, …</t>
  </si>
  <si>
    <t>Annum</t>
  </si>
  <si>
    <t>Vendor</t>
  </si>
  <si>
    <t>Statement of earnings &amp; deductions</t>
  </si>
  <si>
    <t>Staff</t>
  </si>
  <si>
    <t>Statement of earnings &amp; deductions KU10 + SKV2304</t>
  </si>
  <si>
    <t>Close year and annual report</t>
  </si>
  <si>
    <t>FYE</t>
  </si>
  <si>
    <t>Board, Skatteverket, BV?</t>
  </si>
  <si>
    <t>Dun unpaid invoices</t>
  </si>
  <si>
    <t>+1w</t>
  </si>
  <si>
    <t>Pay contractors when invoice payment received</t>
  </si>
  <si>
    <t>+5d</t>
  </si>
  <si>
    <t>Vendor A/P</t>
  </si>
  <si>
    <t>Produce reports: balance sheet, income statement (P/L), A/R, A/P.</t>
  </si>
  <si>
    <t>w1</t>
  </si>
  <si>
    <t>Accountant, Board</t>
  </si>
  <si>
    <t>Tax return</t>
  </si>
  <si>
    <t>Update payment accuracy file (AR Dunning)</t>
  </si>
  <si>
    <t>w2</t>
  </si>
  <si>
    <t>CFO, CEO</t>
  </si>
  <si>
    <t>Financial</t>
  </si>
  <si>
    <t>Sales Account Planning</t>
  </si>
  <si>
    <t>Business Targets</t>
  </si>
  <si>
    <t>Business Plan</t>
  </si>
  <si>
    <t>ESL Sales Review</t>
  </si>
  <si>
    <t>Sales</t>
  </si>
  <si>
    <t>Time reporting closed, verified. Save reports to Comptrolling.</t>
  </si>
  <si>
    <t>Week</t>
  </si>
  <si>
    <t>Operations</t>
  </si>
  <si>
    <t>Call to Ordinary Annual General Meeting (4-6 weeks prior) - agenda</t>
  </si>
  <si>
    <t>4-6w prior</t>
  </si>
  <si>
    <t>Shareholders</t>
  </si>
  <si>
    <t>Annual General Meeting (ordinary)</t>
  </si>
  <si>
    <t>&lt; 6 m EOFY</t>
  </si>
  <si>
    <t>Chairperson</t>
  </si>
  <si>
    <t>13/4</t>
  </si>
  <si>
    <t>AGM Minutes of Meeting</t>
  </si>
  <si>
    <t>within 2 w</t>
  </si>
  <si>
    <t>Shareholders, on request</t>
  </si>
  <si>
    <t>Call to Board Meeting</t>
  </si>
  <si>
    <t>7d prior</t>
  </si>
  <si>
    <t>Chairperson, MD</t>
  </si>
  <si>
    <t>Board of Directors, MD</t>
  </si>
  <si>
    <t>Review and update charter for Board of Directors</t>
  </si>
  <si>
    <t>Board of Directors</t>
  </si>
  <si>
    <t>Review and update charter for Managing Director</t>
  </si>
  <si>
    <t>Generate and analyse metrics for annual report</t>
  </si>
  <si>
    <t>Budget proposal</t>
  </si>
  <si>
    <t>Board Meeting</t>
  </si>
  <si>
    <t>Ju, Se, De, Ma</t>
  </si>
  <si>
    <t>22/4</t>
  </si>
  <si>
    <t>Board Meeting Minutes of Meeting</t>
  </si>
  <si>
    <t>&gt; 7d prior</t>
  </si>
  <si>
    <t>Shareholders / Board of Directors</t>
  </si>
  <si>
    <t>Performance Appraisal</t>
  </si>
  <si>
    <t>Biannual</t>
  </si>
  <si>
    <t>Create staff register for new CY</t>
  </si>
  <si>
    <t>Create archive folders for Recruitment</t>
  </si>
  <si>
    <t>End of month report: actual V budget</t>
  </si>
  <si>
    <t>15/x</t>
  </si>
  <si>
    <t>Sales invoicing: invoice, VAT, enter PastDue</t>
  </si>
  <si>
    <t>31/x</t>
  </si>
  <si>
    <t>B3</t>
  </si>
  <si>
    <t>Payroll: payslips, bank payment, tax report, tax declaration</t>
  </si>
  <si>
    <t>VAT declaration</t>
  </si>
  <si>
    <t>Tax bank payment to Skatteverket (payrollx2, corp, VAT)</t>
  </si>
  <si>
    <t>Tax withdrawals. Ledger to/from SV (corp, payroll, VAT)</t>
  </si>
  <si>
    <t>Payroll: salaries paid, ledger</t>
  </si>
  <si>
    <t>25/x</t>
  </si>
  <si>
    <t>Statement of earnings &amp; deductions (no more)</t>
  </si>
  <si>
    <t>Statement of earnings &amp; deductions KU10 + SKV2304, if dividend</t>
  </si>
  <si>
    <t xml:space="preserve"> - Request engagemengsrapport from bank</t>
  </si>
  <si>
    <t xml:space="preserve"> - Skattekonto utdrag, MOMS &amp; AGI sammanställning FY</t>
  </si>
  <si>
    <t xml:space="preserve"> - Beslut debiterad prelskatt FY</t>
  </si>
  <si>
    <t xml:space="preserve"> - Accrual for sales and vendor purchase orders</t>
  </si>
  <si>
    <t xml:space="preserve"> - Förvaltningsberättelse</t>
  </si>
  <si>
    <t xml:space="preserve"> - Annual report sign and submit to BV</t>
  </si>
  <si>
    <t>Pay contractors when invoice payment received, update PastDue</t>
  </si>
  <si>
    <t>Apply prel. tax based on budgeted result</t>
  </si>
  <si>
    <t>Archive verifications for previous year and start new binder.</t>
  </si>
  <si>
    <t>Create archive folder for previous FY: AR, AP, Bank, Comptrol, Time reporting, vendor PO, Taxation, Payroll, Budget</t>
  </si>
  <si>
    <t>Update KYC at bank</t>
  </si>
  <si>
    <t>Bank</t>
  </si>
  <si>
    <t>Move opportunities into sales funnel for new FY</t>
  </si>
  <si>
    <t>Time reports: transfer to Invoicing, Report to Suppliers/Customers</t>
  </si>
  <si>
    <t>Antigo, S2HC, NFA</t>
  </si>
  <si>
    <t>Create resource map for next CY</t>
  </si>
  <si>
    <t>Create annual plan for new FY</t>
  </si>
  <si>
    <t>Create new action logs for CY and move open actions</t>
  </si>
  <si>
    <t>Create document register for new CY</t>
  </si>
  <si>
    <t>Review and update office handbook</t>
  </si>
  <si>
    <t>Generate, proofread and cut all planR calendars</t>
  </si>
  <si>
    <t>Customer survey</t>
  </si>
  <si>
    <t>Jun, Dec</t>
  </si>
  <si>
    <t>COO</t>
  </si>
  <si>
    <t>Customers</t>
  </si>
  <si>
    <t>Dun</t>
  </si>
  <si>
    <t>Staff survey</t>
  </si>
  <si>
    <t>Contractors</t>
  </si>
  <si>
    <t>Review and update charter for Board of Directors (1)</t>
  </si>
  <si>
    <t>Review and update charter for Managing Director (1)</t>
  </si>
  <si>
    <t>Budget proposal (1)</t>
  </si>
  <si>
    <t>Sales invoicing: time reporting, ledger, deliver, VAT, enter PastDue</t>
  </si>
  <si>
    <t>Tax return - inkomstdeklaration 2 för räkenskapsåretslut 20200331</t>
  </si>
  <si>
    <t>Sales Review</t>
  </si>
  <si>
    <t>Time reporting</t>
  </si>
  <si>
    <t>Create new management action log for CY and move open actions</t>
  </si>
  <si>
    <t>Name</t>
  </si>
  <si>
    <t>January</t>
  </si>
  <si>
    <t>February</t>
  </si>
  <si>
    <t>September</t>
  </si>
  <si>
    <t>October</t>
  </si>
  <si>
    <t>November</t>
  </si>
  <si>
    <t>December</t>
  </si>
  <si>
    <t>European VAT Summary</t>
  </si>
  <si>
    <t>Book</t>
  </si>
  <si>
    <t>Inera</t>
  </si>
  <si>
    <t>NFA</t>
  </si>
  <si>
    <t>PL</t>
  </si>
  <si>
    <t>30,3</t>
  </si>
  <si>
    <t>29,31</t>
  </si>
  <si>
    <t>22,23</t>
  </si>
  <si>
    <t>Set preliminärskatt level for new FY</t>
  </si>
  <si>
    <t>Update the Personal Information File</t>
  </si>
  <si>
    <t>Payroll review</t>
  </si>
  <si>
    <t>Book end of year party</t>
  </si>
  <si>
    <t>Payroll review (based on tax rates)</t>
  </si>
  <si>
    <t>Book preliminary tax withdrawal for tax account</t>
  </si>
  <si>
    <t xml:space="preserve"> - FY Bank transactions PDF &amp; CDF</t>
  </si>
  <si>
    <t>Create time reporting for next year - consultants, services</t>
  </si>
  <si>
    <t>Create cash flow for next FY</t>
  </si>
  <si>
    <t>Book monthly operations meetings 6 months ahead</t>
  </si>
  <si>
    <t>20, 21</t>
  </si>
  <si>
    <t>Book preliminary tax withdrawal for tax account (and interest)</t>
  </si>
  <si>
    <t xml:space="preserve"> - FY Bank transactions PDF &amp; CSV</t>
  </si>
  <si>
    <t>Tax return - inkomstdeklaration 2 för räkenskapsåretslut 202x0331</t>
  </si>
  <si>
    <t>Calculate compound interest, and book in Visma</t>
  </si>
  <si>
    <t>w +1</t>
  </si>
  <si>
    <t>Backup</t>
  </si>
  <si>
    <t>Check new tabellskatt 31 at SKV</t>
  </si>
  <si>
    <r>
      <t xml:space="preserve">Payroll: payslips, bank payment, tax report, </t>
    </r>
    <r>
      <rPr>
        <b/>
        <sz val="11"/>
        <color theme="1"/>
        <rFont val="Arial"/>
        <family val="2"/>
      </rPr>
      <t>tax declaration (even if zero salary)</t>
    </r>
  </si>
  <si>
    <t>Budget</t>
  </si>
  <si>
    <t>x</t>
  </si>
  <si>
    <t>Operations / Delivery</t>
  </si>
  <si>
    <t>Finance</t>
  </si>
  <si>
    <t>Legal / Compliance</t>
  </si>
  <si>
    <t>Introduction</t>
  </si>
  <si>
    <t>Description</t>
  </si>
  <si>
    <t>Usage</t>
  </si>
  <si>
    <t>Annual Plan</t>
  </si>
  <si>
    <t>Using the Annual Plan</t>
  </si>
  <si>
    <t>Marketing &amp; Sales</t>
  </si>
  <si>
    <t>Configuration</t>
  </si>
  <si>
    <t>• Set the date in Cell H4 to the Monday of the week which contains the first day of your financial year.
N.B. entering the date will follow the format mm/dd/yy, regardless of how it is displayed in the cell.
E.g. If financial year starts 1st Jan, in 2026 that day falls on Thursday of week 1, and week 1 2026 has its Monday on 29th Dec.</t>
  </si>
  <si>
    <t>• Some years have 53 weeks. Insert week columns where necessary to ensure that you incluse weeks for 1st January and 31st December.
Tip: insert columns inside the table to maintain same data and formatting.</t>
  </si>
  <si>
    <t>• The number of weeks in a month varies from year to year. I count how many weekdays are in each month, and move it to the month where most days fall.</t>
  </si>
  <si>
    <t>N.B. When you move weeks into other months, you will also need to modify the border of the Month, and Quarter to match.</t>
  </si>
  <si>
    <t>• There are six sections in this template, representing six major parts of a company. Rename and add sections to represent all the functions in your company.
N.B. I include a section for shareholders and members of the board, which is beyond the operations of the company, but it is good for everyone including the CEO to see the overall alignment between functions.</t>
  </si>
  <si>
    <t>Events</t>
  </si>
  <si>
    <t>Column</t>
  </si>
  <si>
    <t>A - Decide which events to plan</t>
  </si>
  <si>
    <t>The most difficult part is deciding which events are important enough to plan. The fewer the better. We want to show the necessary and sufficient events, and not drown in information.</t>
  </si>
  <si>
    <t>The frequenecy of the event.</t>
  </si>
  <si>
    <t>Do not go into too much detail; use the following ciriteria as a guide:-
• Do other divisions/departments need to know about this event? That is, do they contribute, and need to know when this occurs?
• Do I need to announce that I have a fixed commitment at this date, which blocks our availability for other considerations?
• Is this event/work fixed and regular? That is, everyone benefits by knowing this is advance.</t>
  </si>
  <si>
    <t>The list of major events, interactions, and obligations across the company, divided into sections representing each function, division, or department.</t>
  </si>
  <si>
    <t>How often is it today? Is it too often, or need to be more often? As this is supposed to be m,ajor cross-company co-ordination, question whether weekly or shorter should be in the plan.</t>
  </si>
  <si>
    <t>The constraints that need to be considered when scheduling this event.</t>
  </si>
  <si>
    <t>The role in the company which is responsible for this event taking place, and approving the schedule.</t>
  </si>
  <si>
    <t>e.g. Company bylaws might specify that the invitation for a board meeting and all supporting documentation must be made 30 days prior to the meeting. Nevertheless, it is common to get the information the night before, so no-one can be prepared for the meeting. If the week of the board meeting is fixed, this will never be an issue.</t>
  </si>
  <si>
    <t>Shows who is directly affected by this event.</t>
  </si>
  <si>
    <t>N.B. Once this section is completed and all events have been planned for the year, columns D-G can be collapsed to reduce clutter.</t>
  </si>
  <si>
    <t>B - Annual Planning</t>
  </si>
  <si>
    <t>The annual planning happens in the calendar section (columns H-BH) of the template. The explanation will use the following example:-</t>
  </si>
  <si>
    <t>• In row 4, the date will automatically turn from green to yellow once the week has passed. In this example, the columns for January and February can now be hidden to reduce clutter.</t>
  </si>
  <si>
    <t>• Following the conventions of a Gantt chart, planning is denoted by blue cells.</t>
  </si>
  <si>
    <t>• The plan can be that the event will take place within a period (e.g. 101), within a week (e.g. 103), or on a specific date (e.g. 104). The more specific a fixed event is, the better for the organisation to synchronise, and plan around it.</t>
  </si>
  <si>
    <t>It seems (and is) a very simple thing to do, and obvious once you know. I have presented this idea at multiple companies and customers, and the outcome has only been positive.</t>
  </si>
  <si>
    <t>A template for co-ordinating key events, commitments, and interactions across a company.</t>
  </si>
  <si>
    <t>At the beginning of each year it needs to be modified and set up for the new financial year, but the advantages far outweigh that minor administration.
Follow these steps to tailor the template to your needs, and to be used in a new financial year.</t>
  </si>
  <si>
    <t>The benefit of the annual plan can also be illustrated using the example of the board meeting. If the event is set at the same time each year, it becomes routine. Everyone knows when it will occur, and will start preparing their input for the meeting. If (as is common) busy managers first realise there is an impending board meeting when they receive the invitation to attend (and present) one week prior to the meeting (which can be dictated by national labour law, or company bylaws) it is disruptive. Managers are not always called to present at board meetings, but they will most usually be expected to provide data and materials. If, however, managers know that the board meeting will always be held in the last week of January, they can either block time or avoid accepting new work the week before when they will need to prepare for the board meeting.</t>
  </si>
  <si>
    <t>Have you ever witnessed the surprise and panic when annual budgeting and performance appraisals are due, despite taking place at the same time every year?</t>
  </si>
  <si>
    <t>The annual plan needs to exist at the company level, enabling all parts to synchronise around major events, interactions, and mutual obligations.</t>
  </si>
  <si>
    <t>The benefits are immediate and significant: managers can prepare, be punctual, and also plan their own work in the confidence that it won't be sabotaged by external important and urgent obligations. The aim is to synchronise the company so that each division or part can plan and perform their work without being surprised by regular, fixed events.</t>
  </si>
  <si>
    <t>PF/O-26:002
2026-03-06 version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</si>
</sst>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 mmm"/>
  </numFmts>
  <fonts count="28">
    <font>
      <sz val="10"/>
      <color rgb="FF000000"/>
      <name val="Arial"/>
    </font>
    <font>
      <b/>
      <sz val="11"/>
      <color theme="1"/>
      <name val="Arial"/>
      <family val="2"/>
    </font>
    <font>
      <sz val="10"/>
      <name val="Arial"/>
      <family val="2"/>
    </font>
    <font>
      <b/>
      <sz val="9"/>
      <color theme="1"/>
      <name val="Arial"/>
      <family val="2"/>
    </font>
    <font>
      <sz val="6"/>
      <color theme="1"/>
      <name val="Arial"/>
      <family val="2"/>
    </font>
    <font>
      <sz val="11"/>
      <color theme="1"/>
      <name val="Arial"/>
      <family val="2"/>
    </font>
    <font>
      <sz val="9"/>
      <color theme="1"/>
      <name val="Arial"/>
      <family val="2"/>
    </font>
    <font>
      <sz val="9"/>
      <color rgb="FF000000"/>
      <name val="Arial"/>
      <family val="2"/>
    </font>
    <font>
      <sz val="10"/>
      <color theme="1"/>
      <name val="Calibri"/>
      <family val="2"/>
    </font>
    <font>
      <sz val="8"/>
      <color theme="1"/>
      <name val="Arial"/>
      <family val="2"/>
    </font>
    <font>
      <i/>
      <sz val="9"/>
      <color theme="1"/>
      <name val="Arial"/>
      <family val="2"/>
    </font>
    <font>
      <sz val="10"/>
      <color rgb="FF000000"/>
      <name val="Arial"/>
      <family val="2"/>
    </font>
    <font>
      <sz val="36"/>
      <color rgb="FF000000"/>
      <name val="Poppins Regular"/>
    </font>
    <font>
      <sz val="12"/>
      <color rgb="FF000000"/>
      <name val="Nunito"/>
    </font>
    <font>
      <sz val="16"/>
      <color rgb="FFEF9D5E"/>
      <name val="Poppins Regular"/>
    </font>
    <font>
      <sz val="12"/>
      <color rgb="FFEF9D5E"/>
      <name val="Poppins Regular"/>
    </font>
    <font>
      <sz val="12"/>
      <color theme="1"/>
      <name val="Nunito"/>
    </font>
    <font>
      <b/>
      <sz val="12"/>
      <color theme="0"/>
      <name val="Nunito"/>
    </font>
    <font>
      <b/>
      <sz val="10"/>
      <color theme="0"/>
      <name val="Nunito"/>
    </font>
    <font>
      <sz val="6"/>
      <color theme="1"/>
      <name val="Nunito"/>
    </font>
    <font>
      <sz val="11"/>
      <color theme="1"/>
      <name val="Nunito"/>
    </font>
    <font>
      <sz val="12"/>
      <color theme="1"/>
      <name val="Poppins Regular"/>
    </font>
    <font>
      <sz val="16"/>
      <color theme="1"/>
      <name val="Poppins Regular"/>
    </font>
    <font>
      <sz val="11"/>
      <color rgb="FF000000"/>
      <name val="Arial"/>
      <family val="2"/>
    </font>
    <font>
      <sz val="9"/>
      <color theme="0"/>
      <name val="Nunito"/>
    </font>
    <font>
      <sz val="14"/>
      <color rgb="FF000000"/>
      <name val="Nunito"/>
    </font>
    <font>
      <sz val="14"/>
      <color rgb="FF262626"/>
      <name val="Nunito"/>
    </font>
    <font>
      <sz val="14"/>
      <color rgb="FF000000"/>
      <name val="Poppins Regular"/>
    </font>
  </fonts>
  <fills count="40">
    <fill>
      <patternFill patternType="none"/>
    </fill>
    <fill>
      <patternFill patternType="gray125"/>
    </fill>
    <fill>
      <patternFill patternType="solid">
        <fgColor rgb="FF84BF41"/>
        <bgColor rgb="FF84BF41"/>
      </patternFill>
    </fill>
    <fill>
      <patternFill patternType="solid">
        <fgColor rgb="FFFFC000"/>
        <bgColor rgb="FFFFC000"/>
      </patternFill>
    </fill>
    <fill>
      <patternFill patternType="solid">
        <fgColor rgb="FFD6E3BC"/>
        <bgColor rgb="FFD6E3BC"/>
      </patternFill>
    </fill>
    <fill>
      <patternFill patternType="solid">
        <fgColor rgb="FF0000FF"/>
        <bgColor rgb="FF0000FF"/>
      </patternFill>
    </fill>
    <fill>
      <patternFill patternType="solid">
        <fgColor rgb="FFA5A5A5"/>
        <bgColor rgb="FFA5A5A5"/>
      </patternFill>
    </fill>
    <fill>
      <patternFill patternType="solid">
        <fgColor rgb="FFBFBFBF"/>
        <bgColor rgb="FFBFBFBF"/>
      </patternFill>
    </fill>
    <fill>
      <patternFill patternType="solid">
        <fgColor rgb="FFD8D8D8"/>
        <bgColor rgb="FFD8D8D8"/>
      </patternFill>
    </fill>
    <fill>
      <patternFill patternType="solid">
        <fgColor rgb="FFFF0000"/>
        <bgColor rgb="FFFF0000"/>
      </patternFill>
    </fill>
    <fill>
      <patternFill patternType="solid">
        <fgColor rgb="FFF5B827"/>
        <bgColor rgb="FFF5B827"/>
      </patternFill>
    </fill>
    <fill>
      <patternFill patternType="solid">
        <fgColor rgb="FF92D050"/>
        <bgColor rgb="FF92D050"/>
      </patternFill>
    </fill>
    <fill>
      <patternFill patternType="solid">
        <fgColor rgb="FFFF00FF"/>
        <bgColor rgb="FFFF00FF"/>
      </patternFill>
    </fill>
    <fill>
      <patternFill patternType="solid">
        <fgColor rgb="FFFFEDF8"/>
        <bgColor rgb="FFFFEDF8"/>
      </patternFill>
    </fill>
    <fill>
      <patternFill patternType="solid">
        <fgColor rgb="FFD9D9D9"/>
        <bgColor rgb="FFD9D9D9"/>
      </patternFill>
    </fill>
    <fill>
      <patternFill patternType="solid">
        <fgColor rgb="FFCCCCCC"/>
        <bgColor rgb="FFCCCCCC"/>
      </patternFill>
    </fill>
    <fill>
      <patternFill patternType="solid">
        <fgColor rgb="FF92D050"/>
        <bgColor rgb="FFFFC000"/>
      </patternFill>
    </fill>
    <fill>
      <patternFill patternType="solid">
        <fgColor theme="0" tint="-0.249977111117893"/>
        <bgColor rgb="FFFFC000"/>
      </patternFill>
    </fill>
    <fill>
      <patternFill patternType="solid">
        <fgColor theme="0" tint="-0.249977111117893"/>
        <bgColor rgb="FFD9D9D9"/>
      </patternFill>
    </fill>
    <fill>
      <patternFill patternType="solid">
        <fgColor rgb="FF92D050"/>
        <bgColor indexed="64"/>
      </patternFill>
    </fill>
    <fill>
      <patternFill patternType="solid">
        <fgColor theme="0" tint="-0.249977111117893"/>
        <bgColor rgb="FFBFBFBF"/>
      </patternFill>
    </fill>
    <fill>
      <patternFill patternType="solid">
        <fgColor theme="0" tint="-0.249977111117893"/>
        <bgColor rgb="FFCCCCCC"/>
      </patternFill>
    </fill>
    <fill>
      <patternFill patternType="solid">
        <fgColor theme="0" tint="-0.249977111117893"/>
        <bgColor indexed="64"/>
      </patternFill>
    </fill>
    <fill>
      <patternFill patternType="solid">
        <fgColor rgb="FF92D050"/>
        <bgColor rgb="FFBFBFBF"/>
      </patternFill>
    </fill>
    <fill>
      <patternFill patternType="solid">
        <fgColor rgb="FFFF0000"/>
        <bgColor indexed="64"/>
      </patternFill>
    </fill>
    <fill>
      <patternFill patternType="solid">
        <fgColor theme="0" tint="-0.249977111117893"/>
        <bgColor rgb="FFF5B827"/>
      </patternFill>
    </fill>
    <fill>
      <patternFill patternType="solid">
        <fgColor theme="0" tint="-0.34998626667073579"/>
        <bgColor rgb="FFFFC000"/>
      </patternFill>
    </fill>
    <fill>
      <patternFill patternType="solid">
        <fgColor theme="0" tint="-0.34998626667073579"/>
        <bgColor indexed="64"/>
      </patternFill>
    </fill>
    <fill>
      <patternFill patternType="solid">
        <fgColor rgb="FF92D050"/>
        <bgColor rgb="FFF5B827"/>
      </patternFill>
    </fill>
    <fill>
      <patternFill patternType="solid">
        <fgColor theme="0" tint="-0.249977111117893"/>
        <bgColor rgb="FF84BF41"/>
      </patternFill>
    </fill>
    <fill>
      <patternFill patternType="solid">
        <fgColor rgb="FF92D050"/>
        <bgColor rgb="FF84BF41"/>
      </patternFill>
    </fill>
    <fill>
      <patternFill patternType="solid">
        <fgColor rgb="FF92D050"/>
        <bgColor rgb="FF000000"/>
      </patternFill>
    </fill>
    <fill>
      <patternFill patternType="solid">
        <fgColor rgb="FFFF0000"/>
        <bgColor rgb="FFBFBFBF"/>
      </patternFill>
    </fill>
    <fill>
      <patternFill patternType="solid">
        <fgColor theme="0" tint="-0.249977111117893"/>
        <bgColor rgb="FF000000"/>
      </patternFill>
    </fill>
    <fill>
      <patternFill patternType="solid">
        <fgColor theme="4" tint="0.79998168889431442"/>
        <bgColor indexed="64"/>
      </patternFill>
    </fill>
    <fill>
      <patternFill patternType="solid">
        <fgColor rgb="FFEF9D5E"/>
        <bgColor rgb="FFC0C0C0"/>
      </patternFill>
    </fill>
    <fill>
      <patternFill patternType="solid">
        <fgColor theme="7" tint="0.39997558519241921"/>
        <bgColor rgb="FF84BF41"/>
      </patternFill>
    </fill>
    <fill>
      <patternFill patternType="solid">
        <fgColor theme="7" tint="0.59999389629810485"/>
        <bgColor rgb="FF84BF41"/>
      </patternFill>
    </fill>
    <fill>
      <patternFill patternType="solid">
        <fgColor theme="0" tint="-0.499984740745262"/>
        <bgColor rgb="FFC0C0C0"/>
      </patternFill>
    </fill>
    <fill>
      <patternFill patternType="solid">
        <fgColor theme="0" tint="-4.9989318521683403E-2"/>
        <bgColor indexed="64"/>
      </patternFill>
    </fill>
  </fills>
  <borders count="9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top style="thin">
        <color rgb="FF000000"/>
      </top>
      <bottom style="thin">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style="hair">
        <color rgb="FF000000"/>
      </top>
      <bottom/>
      <diagonal/>
    </border>
    <border>
      <left style="hair">
        <color rgb="FF000000"/>
      </left>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top style="hair">
        <color rgb="FF000000"/>
      </top>
      <bottom style="hair">
        <color rgb="FF000000"/>
      </bottom>
      <diagonal/>
    </border>
    <border>
      <left/>
      <right style="thin">
        <color rgb="FF000000"/>
      </right>
      <top/>
      <bottom/>
      <diagonal/>
    </border>
    <border>
      <left/>
      <right style="hair">
        <color rgb="FF000000"/>
      </right>
      <top/>
      <bottom/>
      <diagonal/>
    </border>
    <border>
      <left style="thin">
        <color indexed="64"/>
      </left>
      <right style="hair">
        <color rgb="FF000000"/>
      </right>
      <top style="thin">
        <color rgb="FF000000"/>
      </top>
      <bottom style="hair">
        <color rgb="FF000000"/>
      </bottom>
      <diagonal/>
    </border>
    <border>
      <left style="thin">
        <color indexed="64"/>
      </left>
      <right style="hair">
        <color rgb="FF000000"/>
      </right>
      <top style="hair">
        <color rgb="FF000000"/>
      </top>
      <bottom style="hair">
        <color rgb="FF000000"/>
      </bottom>
      <diagonal/>
    </border>
    <border>
      <left style="thin">
        <color indexed="64"/>
      </left>
      <right style="hair">
        <color rgb="FF000000"/>
      </right>
      <top/>
      <bottom style="hair">
        <color rgb="FF000000"/>
      </bottom>
      <diagonal/>
    </border>
    <border>
      <left/>
      <right/>
      <top/>
      <bottom style="hair">
        <color rgb="FF000000"/>
      </bottom>
      <diagonal/>
    </border>
    <border>
      <left style="thin">
        <color indexed="64"/>
      </left>
      <right style="hair">
        <color rgb="FF000000"/>
      </right>
      <top/>
      <bottom/>
      <diagonal/>
    </border>
    <border>
      <left/>
      <right/>
      <top style="thin">
        <color rgb="FF000000"/>
      </top>
      <bottom style="hair">
        <color rgb="FF000000"/>
      </bottom>
      <diagonal/>
    </border>
    <border>
      <left style="thin">
        <color indexed="64"/>
      </left>
      <right/>
      <top/>
      <bottom/>
      <diagonal/>
    </border>
    <border>
      <left style="hair">
        <color rgb="FF000000"/>
      </left>
      <right/>
      <top style="thin">
        <color rgb="FF000000"/>
      </top>
      <bottom style="hair">
        <color rgb="FF000000"/>
      </bottom>
      <diagonal/>
    </border>
    <border>
      <left style="thin">
        <color indexed="64"/>
      </left>
      <right/>
      <top style="thin">
        <color rgb="FF000000"/>
      </top>
      <bottom style="hair">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hair">
        <color rgb="FF000000"/>
      </bottom>
      <diagonal/>
    </border>
    <border>
      <left style="thin">
        <color rgb="FF000000"/>
      </left>
      <right/>
      <top/>
      <bottom style="hair">
        <color rgb="FF000000"/>
      </bottom>
      <diagonal/>
    </border>
    <border>
      <left style="thin">
        <color indexed="64"/>
      </left>
      <right/>
      <top style="hair">
        <color rgb="FF000000"/>
      </top>
      <bottom style="hair">
        <color rgb="FF000000"/>
      </bottom>
      <diagonal/>
    </border>
    <border>
      <left style="thin">
        <color indexed="64"/>
      </left>
      <right/>
      <top/>
      <bottom style="hair">
        <color rgb="FF000000"/>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thin">
        <color indexed="64"/>
      </left>
      <right style="hair">
        <color rgb="FF000000"/>
      </right>
      <top style="hair">
        <color rgb="FF000000"/>
      </top>
      <bottom/>
      <diagonal/>
    </border>
    <border>
      <left/>
      <right style="hair">
        <color rgb="FF000000"/>
      </right>
      <top style="hair">
        <color rgb="FF000000"/>
      </top>
      <bottom/>
      <diagonal/>
    </border>
    <border>
      <left style="thin">
        <color rgb="FF000000"/>
      </left>
      <right/>
      <top style="hair">
        <color rgb="FF000000"/>
      </top>
      <bottom/>
      <diagonal/>
    </border>
    <border>
      <left style="thin">
        <color indexed="64"/>
      </left>
      <right/>
      <top style="hair">
        <color rgb="FF000000"/>
      </top>
      <bottom/>
      <diagonal/>
    </border>
    <border>
      <left/>
      <right/>
      <top style="hair">
        <color rgb="FF000000"/>
      </top>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thin">
        <color rgb="FF000000"/>
      </left>
      <right style="hair">
        <color rgb="FF000000"/>
      </right>
      <top style="thin">
        <color indexed="64"/>
      </top>
      <bottom style="medium">
        <color indexed="64"/>
      </bottom>
      <diagonal/>
    </border>
    <border>
      <left style="hair">
        <color rgb="FF000000"/>
      </left>
      <right style="hair">
        <color rgb="FF000000"/>
      </right>
      <top style="thin">
        <color indexed="64"/>
      </top>
      <bottom style="medium">
        <color indexed="64"/>
      </bottom>
      <diagonal/>
    </border>
    <border>
      <left style="hair">
        <color rgb="FF000000"/>
      </left>
      <right/>
      <top style="thin">
        <color indexed="64"/>
      </top>
      <bottom style="medium">
        <color indexed="64"/>
      </bottom>
      <diagonal/>
    </border>
    <border>
      <left style="thin">
        <color indexed="64"/>
      </left>
      <right style="hair">
        <color rgb="FF000000"/>
      </right>
      <top style="thin">
        <color indexed="64"/>
      </top>
      <bottom style="medium">
        <color indexed="64"/>
      </bottom>
      <diagonal/>
    </border>
    <border>
      <left/>
      <right style="hair">
        <color rgb="FF000000"/>
      </right>
      <top style="thin">
        <color indexed="64"/>
      </top>
      <bottom style="medium">
        <color indexed="64"/>
      </bottom>
      <diagonal/>
    </border>
    <border>
      <left style="thin">
        <color indexed="64"/>
      </left>
      <right/>
      <top style="thin">
        <color indexed="64"/>
      </top>
      <bottom style="medium">
        <color indexed="64"/>
      </bottom>
      <diagonal/>
    </border>
    <border>
      <left style="hair">
        <color rgb="FF000000"/>
      </left>
      <right style="thin">
        <color indexed="64"/>
      </right>
      <top style="thin">
        <color indexed="64"/>
      </top>
      <bottom style="medium">
        <color indexed="64"/>
      </bottom>
      <diagonal/>
    </border>
    <border>
      <left/>
      <right style="thin">
        <color indexed="64"/>
      </right>
      <top style="hair">
        <color rgb="FF000000"/>
      </top>
      <bottom style="hair">
        <color rgb="FF000000"/>
      </bottom>
      <diagonal/>
    </border>
    <border>
      <left/>
      <right style="thin">
        <color indexed="64"/>
      </right>
      <top/>
      <bottom style="hair">
        <color rgb="FF000000"/>
      </bottom>
      <diagonal/>
    </border>
    <border>
      <left style="thin">
        <color indexed="64"/>
      </left>
      <right style="thin">
        <color indexed="64"/>
      </right>
      <top style="thin">
        <color indexed="64"/>
      </top>
      <bottom style="thin">
        <color indexed="64"/>
      </bottom>
      <diagonal/>
    </border>
    <border>
      <left/>
      <right style="thin">
        <color indexed="64"/>
      </right>
      <top style="hair">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371">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vertical="center" wrapText="1"/>
    </xf>
    <xf numFmtId="0" fontId="5" fillId="0" borderId="19" xfId="0" applyFont="1" applyBorder="1" applyAlignment="1">
      <alignment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3" borderId="2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0" borderId="25" xfId="0" applyFont="1" applyBorder="1" applyAlignment="1">
      <alignment horizontal="center" vertical="center" wrapText="1"/>
    </xf>
    <xf numFmtId="0" fontId="5" fillId="4" borderId="19" xfId="0" applyFont="1" applyFill="1" applyBorder="1" applyAlignment="1">
      <alignment horizontal="center" vertical="center" wrapText="1"/>
    </xf>
    <xf numFmtId="0" fontId="5" fillId="4" borderId="19" xfId="0" applyFont="1" applyFill="1" applyBorder="1" applyAlignment="1">
      <alignment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2" borderId="21"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5" fillId="0" borderId="19" xfId="0" quotePrefix="1" applyFont="1" applyBorder="1" applyAlignment="1">
      <alignment horizontal="center" vertical="center" wrapText="1"/>
    </xf>
    <xf numFmtId="0" fontId="6" fillId="7" borderId="22" xfId="0" applyFont="1" applyFill="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32" xfId="0" applyFont="1" applyBorder="1" applyAlignment="1">
      <alignment horizontal="center" vertical="center" wrapText="1"/>
    </xf>
    <xf numFmtId="0" fontId="6" fillId="2" borderId="33"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10" borderId="21"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164" fontId="4" fillId="2" borderId="19" xfId="0" applyNumberFormat="1" applyFont="1" applyFill="1" applyBorder="1" applyAlignment="1">
      <alignment horizontal="center" vertical="center" wrapText="1"/>
    </xf>
    <xf numFmtId="164" fontId="4" fillId="0" borderId="19" xfId="0" applyNumberFormat="1" applyFont="1" applyBorder="1" applyAlignment="1">
      <alignment horizontal="center" vertical="center" wrapText="1"/>
    </xf>
    <xf numFmtId="0" fontId="6" fillId="9" borderId="21" xfId="0" applyFont="1" applyFill="1" applyBorder="1" applyAlignment="1">
      <alignment horizontal="center" vertical="center" wrapText="1"/>
    </xf>
    <xf numFmtId="0" fontId="6" fillId="11" borderId="22"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11" borderId="23"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5" fillId="13" borderId="35" xfId="0" applyFont="1" applyFill="1" applyBorder="1" applyAlignment="1">
      <alignment vertical="center" wrapText="1"/>
    </xf>
    <xf numFmtId="0" fontId="5" fillId="13" borderId="19" xfId="0" applyFont="1" applyFill="1" applyBorder="1" applyAlignment="1">
      <alignment horizontal="center" vertical="center" wrapText="1"/>
    </xf>
    <xf numFmtId="0" fontId="5" fillId="13" borderId="19" xfId="0" applyFont="1" applyFill="1" applyBorder="1" applyAlignment="1">
      <alignment vertical="center" wrapText="1"/>
    </xf>
    <xf numFmtId="0" fontId="6" fillId="11" borderId="34" xfId="0" applyFont="1" applyFill="1" applyBorder="1" applyAlignment="1">
      <alignment horizontal="center" vertical="center" wrapText="1"/>
    </xf>
    <xf numFmtId="0" fontId="5" fillId="13" borderId="19" xfId="0" quotePrefix="1" applyFont="1" applyFill="1" applyBorder="1" applyAlignment="1">
      <alignment horizontal="center" vertical="center" wrapText="1"/>
    </xf>
    <xf numFmtId="0" fontId="6" fillId="14" borderId="22" xfId="0" applyFont="1" applyFill="1" applyBorder="1" applyAlignment="1">
      <alignment horizontal="center" vertical="center" wrapText="1"/>
    </xf>
    <xf numFmtId="0" fontId="6" fillId="11" borderId="25"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6" fillId="14" borderId="24" xfId="0" applyFont="1" applyFill="1" applyBorder="1" applyAlignment="1">
      <alignment horizontal="center" vertical="center" wrapText="1"/>
    </xf>
    <xf numFmtId="164" fontId="4" fillId="2" borderId="37" xfId="0" applyNumberFormat="1"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4" borderId="43"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0" fillId="0" borderId="48" xfId="0" applyBorder="1"/>
    <xf numFmtId="0" fontId="6" fillId="0" borderId="49" xfId="0" applyFont="1" applyBorder="1" applyAlignment="1">
      <alignment horizontal="center" vertical="center" wrapText="1"/>
    </xf>
    <xf numFmtId="0" fontId="8" fillId="0" borderId="19" xfId="0" applyFont="1" applyBorder="1"/>
    <xf numFmtId="0" fontId="0" fillId="0" borderId="0" xfId="0" applyAlignment="1">
      <alignment horizontal="center"/>
    </xf>
    <xf numFmtId="0" fontId="6" fillId="16" borderId="34" xfId="0" applyFont="1" applyFill="1" applyBorder="1" applyAlignment="1">
      <alignment horizontal="center" vertical="center" wrapText="1"/>
    </xf>
    <xf numFmtId="0" fontId="6" fillId="16" borderId="22" xfId="0" applyFont="1" applyFill="1" applyBorder="1" applyAlignment="1">
      <alignment horizontal="center" vertical="center" wrapText="1"/>
    </xf>
    <xf numFmtId="0" fontId="6" fillId="17" borderId="23" xfId="0" applyFont="1" applyFill="1" applyBorder="1" applyAlignment="1">
      <alignment horizontal="center" vertical="center" wrapText="1"/>
    </xf>
    <xf numFmtId="0" fontId="6" fillId="16" borderId="24" xfId="0" applyFont="1" applyFill="1" applyBorder="1" applyAlignment="1">
      <alignment horizontal="center" vertical="center" wrapText="1"/>
    </xf>
    <xf numFmtId="0" fontId="6" fillId="17" borderId="21" xfId="0" applyFont="1" applyFill="1" applyBorder="1" applyAlignment="1">
      <alignment horizontal="center" vertical="center" wrapText="1"/>
    </xf>
    <xf numFmtId="0" fontId="6" fillId="18" borderId="22" xfId="0" applyFont="1" applyFill="1" applyBorder="1" applyAlignment="1">
      <alignment horizontal="center" vertical="center" wrapText="1"/>
    </xf>
    <xf numFmtId="0" fontId="6" fillId="18" borderId="24" xfId="0" applyFont="1" applyFill="1" applyBorder="1" applyAlignment="1">
      <alignment horizontal="center" vertical="center" wrapText="1"/>
    </xf>
    <xf numFmtId="0" fontId="5" fillId="0" borderId="36" xfId="0" applyFont="1" applyBorder="1" applyAlignment="1">
      <alignment vertical="center" wrapText="1"/>
    </xf>
    <xf numFmtId="0" fontId="6" fillId="19" borderId="21" xfId="0" applyFont="1" applyFill="1" applyBorder="1" applyAlignment="1">
      <alignment horizontal="center" vertical="center" wrapText="1"/>
    </xf>
    <xf numFmtId="0" fontId="6" fillId="16" borderId="21" xfId="0" applyFont="1" applyFill="1" applyBorder="1" applyAlignment="1">
      <alignment horizontal="center" vertical="center" wrapText="1"/>
    </xf>
    <xf numFmtId="0" fontId="6" fillId="19" borderId="23" xfId="0" applyFont="1" applyFill="1" applyBorder="1" applyAlignment="1">
      <alignment horizontal="center" vertical="center" wrapText="1"/>
    </xf>
    <xf numFmtId="0" fontId="6" fillId="17" borderId="22" xfId="0" applyFont="1" applyFill="1" applyBorder="1" applyAlignment="1">
      <alignment horizontal="center" vertical="center" wrapText="1"/>
    </xf>
    <xf numFmtId="0" fontId="6" fillId="17" borderId="25" xfId="0" applyFont="1" applyFill="1" applyBorder="1" applyAlignment="1">
      <alignment horizontal="center" vertical="center" wrapText="1"/>
    </xf>
    <xf numFmtId="0" fontId="6" fillId="16" borderId="25" xfId="0" applyFont="1" applyFill="1" applyBorder="1" applyAlignment="1">
      <alignment horizontal="center" vertical="center" wrapText="1"/>
    </xf>
    <xf numFmtId="0" fontId="6" fillId="19" borderId="22" xfId="0" applyFont="1" applyFill="1" applyBorder="1" applyAlignment="1">
      <alignment horizontal="center" vertical="center" wrapText="1"/>
    </xf>
    <xf numFmtId="0" fontId="6" fillId="16" borderId="23" xfId="0" applyFont="1" applyFill="1" applyBorder="1" applyAlignment="1">
      <alignment horizontal="center" vertical="center" wrapText="1"/>
    </xf>
    <xf numFmtId="0" fontId="6" fillId="17" borderId="34" xfId="0" applyFont="1" applyFill="1" applyBorder="1" applyAlignment="1">
      <alignment horizontal="center" vertical="center" wrapText="1"/>
    </xf>
    <xf numFmtId="0" fontId="6" fillId="20" borderId="22" xfId="0" applyFont="1" applyFill="1" applyBorder="1" applyAlignment="1">
      <alignment horizontal="center" vertical="center" wrapText="1"/>
    </xf>
    <xf numFmtId="0" fontId="6" fillId="21" borderId="24" xfId="0" applyFont="1" applyFill="1" applyBorder="1" applyAlignment="1">
      <alignment horizontal="center" vertical="center" wrapText="1"/>
    </xf>
    <xf numFmtId="0" fontId="6" fillId="22" borderId="23" xfId="0" applyFont="1" applyFill="1" applyBorder="1" applyAlignment="1">
      <alignment horizontal="center" vertical="center" wrapText="1"/>
    </xf>
    <xf numFmtId="0" fontId="6" fillId="17" borderId="24" xfId="0" applyFont="1" applyFill="1" applyBorder="1" applyAlignment="1">
      <alignment horizontal="center" vertical="center" wrapText="1"/>
    </xf>
    <xf numFmtId="0" fontId="6" fillId="17" borderId="43" xfId="0" applyFont="1" applyFill="1" applyBorder="1" applyAlignment="1">
      <alignment horizontal="center" vertical="center" wrapText="1"/>
    </xf>
    <xf numFmtId="0" fontId="6" fillId="20" borderId="24" xfId="0" applyFont="1" applyFill="1" applyBorder="1" applyAlignment="1">
      <alignment horizontal="center" vertical="center" wrapText="1"/>
    </xf>
    <xf numFmtId="0" fontId="6" fillId="20" borderId="43" xfId="0" applyFont="1" applyFill="1" applyBorder="1" applyAlignment="1">
      <alignment horizontal="center" vertical="center" wrapText="1"/>
    </xf>
    <xf numFmtId="0" fontId="6" fillId="20" borderId="33" xfId="0" applyFont="1" applyFill="1" applyBorder="1" applyAlignment="1">
      <alignment horizontal="center" vertical="center" wrapText="1"/>
    </xf>
    <xf numFmtId="0" fontId="6" fillId="22" borderId="42" xfId="0" applyFont="1" applyFill="1" applyBorder="1" applyAlignment="1">
      <alignment horizontal="center" vertical="center" wrapText="1"/>
    </xf>
    <xf numFmtId="0" fontId="6" fillId="22" borderId="39" xfId="0" applyFont="1" applyFill="1" applyBorder="1" applyAlignment="1">
      <alignment horizontal="center" vertical="center" wrapText="1"/>
    </xf>
    <xf numFmtId="0" fontId="6" fillId="16" borderId="43" xfId="0" applyFont="1" applyFill="1" applyBorder="1" applyAlignment="1">
      <alignment horizontal="center" vertical="center" wrapText="1"/>
    </xf>
    <xf numFmtId="0" fontId="6" fillId="19" borderId="42" xfId="0" applyFont="1" applyFill="1" applyBorder="1" applyAlignment="1">
      <alignment horizontal="center" vertical="center" wrapText="1"/>
    </xf>
    <xf numFmtId="0" fontId="6" fillId="20" borderId="21" xfId="0" applyFont="1" applyFill="1" applyBorder="1" applyAlignment="1">
      <alignment horizontal="center" vertical="center" wrapText="1"/>
    </xf>
    <xf numFmtId="0" fontId="6" fillId="22" borderId="21" xfId="0" applyFont="1" applyFill="1" applyBorder="1" applyAlignment="1">
      <alignment horizontal="center" vertical="center" wrapText="1"/>
    </xf>
    <xf numFmtId="0" fontId="6" fillId="19" borderId="39" xfId="0" applyFont="1" applyFill="1" applyBorder="1" applyAlignment="1">
      <alignment horizontal="center" vertical="center" wrapText="1"/>
    </xf>
    <xf numFmtId="0" fontId="6" fillId="22" borderId="2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6" fillId="23" borderId="24"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1" xfId="0" applyFont="1" applyBorder="1" applyAlignment="1">
      <alignment horizontal="center" vertical="center" wrapText="1"/>
    </xf>
    <xf numFmtId="0" fontId="6" fillId="24" borderId="23" xfId="0" applyFont="1" applyFill="1" applyBorder="1" applyAlignment="1">
      <alignment horizontal="center" vertical="center" wrapText="1"/>
    </xf>
    <xf numFmtId="0" fontId="6" fillId="17" borderId="33" xfId="0" applyFont="1" applyFill="1" applyBorder="1" applyAlignment="1">
      <alignment horizontal="center" vertical="center" wrapText="1"/>
    </xf>
    <xf numFmtId="0" fontId="6" fillId="25" borderId="43" xfId="0" applyFont="1" applyFill="1" applyBorder="1" applyAlignment="1">
      <alignment horizontal="center" vertical="center" wrapText="1"/>
    </xf>
    <xf numFmtId="0" fontId="6" fillId="24" borderId="42" xfId="0" applyFont="1" applyFill="1" applyBorder="1" applyAlignment="1">
      <alignment horizontal="center" vertical="center" wrapText="1"/>
    </xf>
    <xf numFmtId="0" fontId="6" fillId="24" borderId="39" xfId="0" applyFont="1" applyFill="1" applyBorder="1" applyAlignment="1">
      <alignment horizontal="center" vertical="center" wrapText="1"/>
    </xf>
    <xf numFmtId="0" fontId="6" fillId="26" borderId="22" xfId="0" applyFont="1" applyFill="1" applyBorder="1" applyAlignment="1">
      <alignment horizontal="center" vertical="center" wrapText="1"/>
    </xf>
    <xf numFmtId="0" fontId="6" fillId="27" borderId="23" xfId="0" applyFont="1" applyFill="1" applyBorder="1" applyAlignment="1">
      <alignment horizontal="center" vertical="center" wrapText="1"/>
    </xf>
    <xf numFmtId="0" fontId="6" fillId="28" borderId="21"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28" borderId="22" xfId="0" applyFont="1" applyFill="1" applyBorder="1" applyAlignment="1">
      <alignment horizontal="center" vertical="center" wrapText="1"/>
    </xf>
    <xf numFmtId="0" fontId="6" fillId="28" borderId="34" xfId="0" applyFont="1" applyFill="1" applyBorder="1" applyAlignment="1">
      <alignment horizontal="center" vertical="center" wrapText="1"/>
    </xf>
    <xf numFmtId="0" fontId="6" fillId="0" borderId="51" xfId="0" applyFont="1" applyBorder="1" applyAlignment="1">
      <alignment horizontal="center" vertical="center" wrapText="1"/>
    </xf>
    <xf numFmtId="0" fontId="6" fillId="4" borderId="31"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0" fillId="0" borderId="54" xfId="0" applyBorder="1"/>
    <xf numFmtId="0" fontId="6" fillId="0" borderId="54" xfId="0" applyFont="1" applyBorder="1" applyAlignment="1">
      <alignment horizontal="center" vertical="center" wrapText="1"/>
    </xf>
    <xf numFmtId="0" fontId="6"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0" fillId="0" borderId="34" xfId="0" applyBorder="1"/>
    <xf numFmtId="0" fontId="6" fillId="0" borderId="55" xfId="0" applyFont="1" applyBorder="1" applyAlignment="1">
      <alignment horizontal="center" vertical="center" wrapText="1"/>
    </xf>
    <xf numFmtId="0" fontId="6" fillId="0" borderId="57" xfId="0" applyFont="1" applyBorder="1" applyAlignment="1">
      <alignment horizontal="center" vertical="center" wrapText="1"/>
    </xf>
    <xf numFmtId="0" fontId="0" fillId="0" borderId="56" xfId="0" applyBorder="1"/>
    <xf numFmtId="0" fontId="6" fillId="23" borderId="21" xfId="0" applyFont="1" applyFill="1" applyBorder="1" applyAlignment="1">
      <alignment horizontal="center" vertical="center" wrapText="1"/>
    </xf>
    <xf numFmtId="0" fontId="7" fillId="0" borderId="22" xfId="0" applyFont="1" applyBorder="1" applyAlignment="1">
      <alignment horizontal="center" vertical="center" wrapText="1"/>
    </xf>
    <xf numFmtId="0" fontId="6" fillId="29" borderId="22" xfId="0" applyFont="1" applyFill="1" applyBorder="1" applyAlignment="1">
      <alignment horizontal="center" vertical="center" wrapText="1"/>
    </xf>
    <xf numFmtId="0" fontId="6" fillId="30" borderId="22" xfId="0" applyFont="1" applyFill="1" applyBorder="1" applyAlignment="1">
      <alignment horizontal="center" vertical="center" wrapText="1"/>
    </xf>
    <xf numFmtId="0" fontId="6" fillId="22" borderId="24" xfId="0" applyFont="1" applyFill="1" applyBorder="1" applyAlignment="1">
      <alignment horizontal="center" vertical="center" wrapText="1"/>
    </xf>
    <xf numFmtId="0" fontId="6" fillId="29" borderId="24" xfId="0" applyFont="1" applyFill="1" applyBorder="1" applyAlignment="1">
      <alignment horizontal="center" vertical="center" wrapText="1"/>
    </xf>
    <xf numFmtId="0" fontId="6" fillId="22" borderId="51" xfId="0" applyFont="1" applyFill="1" applyBorder="1" applyAlignment="1">
      <alignment horizontal="center" vertical="center" wrapText="1"/>
    </xf>
    <xf numFmtId="0" fontId="6" fillId="29" borderId="50" xfId="0" applyFont="1" applyFill="1" applyBorder="1" applyAlignment="1">
      <alignment horizontal="center" vertical="center" wrapText="1"/>
    </xf>
    <xf numFmtId="0" fontId="6" fillId="29" borderId="51" xfId="0" applyFont="1" applyFill="1" applyBorder="1" applyAlignment="1">
      <alignment horizontal="center" vertical="center" wrapText="1"/>
    </xf>
    <xf numFmtId="0" fontId="7" fillId="30" borderId="22" xfId="0" applyFont="1" applyFill="1" applyBorder="1" applyAlignment="1">
      <alignment horizontal="center" vertical="center" wrapText="1"/>
    </xf>
    <xf numFmtId="0" fontId="7" fillId="29" borderId="24" xfId="0" applyFont="1" applyFill="1" applyBorder="1" applyAlignment="1">
      <alignment horizontal="center" vertical="center" wrapText="1"/>
    </xf>
    <xf numFmtId="0" fontId="6" fillId="20" borderId="51" xfId="0" applyFont="1" applyFill="1" applyBorder="1" applyAlignment="1">
      <alignment horizontal="center" vertical="center" wrapText="1"/>
    </xf>
    <xf numFmtId="0" fontId="6" fillId="30" borderId="24" xfId="0" applyFont="1" applyFill="1" applyBorder="1" applyAlignment="1">
      <alignment horizontal="center" vertical="center" wrapText="1"/>
    </xf>
    <xf numFmtId="0" fontId="6" fillId="23" borderId="51" xfId="0" applyFont="1" applyFill="1" applyBorder="1" applyAlignment="1">
      <alignment horizontal="center" vertical="center" wrapText="1"/>
    </xf>
    <xf numFmtId="0" fontId="6" fillId="19" borderId="51" xfId="0" applyFont="1" applyFill="1" applyBorder="1" applyAlignment="1">
      <alignment horizontal="center" vertical="center" wrapText="1"/>
    </xf>
    <xf numFmtId="0" fontId="6" fillId="30" borderId="51" xfId="0" applyFont="1" applyFill="1" applyBorder="1" applyAlignment="1">
      <alignment horizontal="center" vertical="center" wrapText="1"/>
    </xf>
    <xf numFmtId="0" fontId="6" fillId="19" borderId="24" xfId="0" applyFont="1" applyFill="1" applyBorder="1" applyAlignment="1">
      <alignment horizontal="center" vertical="center" wrapText="1"/>
    </xf>
    <xf numFmtId="0" fontId="6" fillId="19" borderId="32" xfId="0" applyFont="1" applyFill="1" applyBorder="1" applyAlignment="1">
      <alignment horizontal="center" vertical="center" wrapText="1"/>
    </xf>
    <xf numFmtId="0" fontId="0" fillId="22" borderId="0" xfId="0" applyFill="1"/>
    <xf numFmtId="0" fontId="6" fillId="22" borderId="32" xfId="0" applyFont="1" applyFill="1" applyBorder="1" applyAlignment="1">
      <alignment horizontal="center" vertical="center" wrapText="1"/>
    </xf>
    <xf numFmtId="0" fontId="6" fillId="4" borderId="39" xfId="0" applyFont="1" applyFill="1" applyBorder="1" applyAlignment="1">
      <alignment horizontal="center" vertical="center" wrapText="1"/>
    </xf>
    <xf numFmtId="164" fontId="4" fillId="2" borderId="20" xfId="0" applyNumberFormat="1" applyFont="1" applyFill="1" applyBorder="1" applyAlignment="1">
      <alignment horizontal="center" vertical="center" wrapText="1"/>
    </xf>
    <xf numFmtId="0" fontId="4" fillId="2" borderId="60" xfId="0" applyFont="1" applyFill="1" applyBorder="1" applyAlignment="1">
      <alignment horizontal="center" vertical="center" wrapText="1"/>
    </xf>
    <xf numFmtId="164" fontId="4" fillId="2" borderId="60"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29" borderId="47" xfId="0" applyFont="1" applyFill="1" applyBorder="1" applyAlignment="1">
      <alignment horizontal="center" vertical="center" wrapText="1"/>
    </xf>
    <xf numFmtId="0" fontId="6" fillId="0" borderId="47" xfId="0" applyFont="1" applyBorder="1" applyAlignment="1">
      <alignment horizontal="center" vertical="center" wrapText="1"/>
    </xf>
    <xf numFmtId="0" fontId="6" fillId="4" borderId="4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29" borderId="39" xfId="0" applyFont="1" applyFill="1" applyBorder="1" applyAlignment="1">
      <alignment horizontal="center" vertical="center" wrapText="1"/>
    </xf>
    <xf numFmtId="0" fontId="6" fillId="0" borderId="58" xfId="0" applyFont="1" applyBorder="1" applyAlignment="1">
      <alignment horizontal="center" vertical="center" wrapText="1"/>
    </xf>
    <xf numFmtId="0" fontId="6" fillId="29" borderId="69" xfId="0" applyFont="1" applyFill="1" applyBorder="1" applyAlignment="1">
      <alignment horizontal="center" vertical="center" wrapText="1"/>
    </xf>
    <xf numFmtId="0" fontId="6" fillId="0" borderId="69" xfId="0" applyFont="1" applyBorder="1" applyAlignment="1">
      <alignment horizontal="center" vertical="center" wrapText="1"/>
    </xf>
    <xf numFmtId="0" fontId="6" fillId="4" borderId="69"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17" borderId="51" xfId="0" applyFont="1" applyFill="1" applyBorder="1" applyAlignment="1">
      <alignment horizontal="center" vertical="center" wrapText="1"/>
    </xf>
    <xf numFmtId="0" fontId="6" fillId="16" borderId="51" xfId="0" applyFont="1" applyFill="1" applyBorder="1" applyAlignment="1">
      <alignment horizontal="center" vertical="center" wrapText="1"/>
    </xf>
    <xf numFmtId="0" fontId="6" fillId="17" borderId="32" xfId="0" applyFont="1" applyFill="1" applyBorder="1" applyAlignment="1">
      <alignment horizontal="center" vertical="center" wrapText="1"/>
    </xf>
    <xf numFmtId="0" fontId="6" fillId="28" borderId="51" xfId="0" applyFont="1" applyFill="1" applyBorder="1" applyAlignment="1">
      <alignment horizontal="center" vertical="center" wrapText="1"/>
    </xf>
    <xf numFmtId="0" fontId="5" fillId="13" borderId="36" xfId="0" applyFont="1" applyFill="1" applyBorder="1" applyAlignment="1">
      <alignment vertical="center" wrapText="1"/>
    </xf>
    <xf numFmtId="0" fontId="6" fillId="20" borderId="39" xfId="0" applyFont="1" applyFill="1" applyBorder="1" applyAlignment="1">
      <alignment horizontal="center" vertical="center" wrapText="1"/>
    </xf>
    <xf numFmtId="0" fontId="7" fillId="22" borderId="22" xfId="0" applyFont="1" applyFill="1" applyBorder="1" applyAlignment="1">
      <alignment horizontal="center" vertical="center" wrapText="1"/>
    </xf>
    <xf numFmtId="0" fontId="5" fillId="0" borderId="20" xfId="0" applyFont="1" applyBorder="1" applyAlignment="1">
      <alignment horizontal="center" vertical="center" wrapText="1"/>
    </xf>
    <xf numFmtId="0" fontId="6" fillId="22" borderId="50" xfId="0" applyFont="1" applyFill="1" applyBorder="1" applyAlignment="1">
      <alignment horizontal="center" vertical="center" wrapText="1"/>
    </xf>
    <xf numFmtId="0" fontId="6" fillId="29" borderId="67" xfId="0" applyFont="1" applyFill="1" applyBorder="1" applyAlignment="1">
      <alignment horizontal="center" vertical="center" wrapText="1"/>
    </xf>
    <xf numFmtId="0" fontId="6" fillId="23" borderId="39" xfId="0" applyFont="1" applyFill="1" applyBorder="1" applyAlignment="1">
      <alignment horizontal="center" vertical="center" wrapText="1"/>
    </xf>
    <xf numFmtId="0" fontId="6" fillId="19" borderId="49" xfId="0" applyFont="1" applyFill="1" applyBorder="1" applyAlignment="1">
      <alignment horizontal="center" vertical="center" wrapText="1"/>
    </xf>
    <xf numFmtId="0" fontId="7" fillId="31" borderId="22" xfId="0" applyFont="1" applyFill="1" applyBorder="1" applyAlignment="1">
      <alignment horizontal="center" vertical="center" wrapText="1"/>
    </xf>
    <xf numFmtId="0" fontId="6" fillId="19" borderId="34" xfId="0" applyFont="1" applyFill="1" applyBorder="1" applyAlignment="1">
      <alignment horizontal="center" vertical="center" wrapText="1"/>
    </xf>
    <xf numFmtId="0" fontId="6" fillId="30" borderId="69" xfId="0" applyFont="1" applyFill="1" applyBorder="1" applyAlignment="1">
      <alignment horizontal="center" vertical="center" wrapText="1"/>
    </xf>
    <xf numFmtId="0" fontId="6" fillId="30" borderId="39" xfId="0"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0" fontId="6" fillId="0" borderId="67" xfId="0" applyFont="1" applyBorder="1" applyAlignment="1">
      <alignment horizontal="center" vertical="center" wrapText="1"/>
    </xf>
    <xf numFmtId="0" fontId="6" fillId="22" borderId="69" xfId="0" applyFont="1" applyFill="1" applyBorder="1" applyAlignment="1">
      <alignment horizontal="center" vertical="center" wrapText="1"/>
    </xf>
    <xf numFmtId="0" fontId="6" fillId="19" borderId="69" xfId="0" applyFont="1" applyFill="1" applyBorder="1" applyAlignment="1">
      <alignment horizontal="center" vertical="center" wrapText="1"/>
    </xf>
    <xf numFmtId="0" fontId="10" fillId="30" borderId="51" xfId="0" applyFont="1" applyFill="1" applyBorder="1" applyAlignment="1">
      <alignment horizontal="center" vertical="center" wrapText="1"/>
    </xf>
    <xf numFmtId="0" fontId="9" fillId="30" borderId="24" xfId="0" applyFont="1" applyFill="1" applyBorder="1" applyAlignment="1">
      <alignment horizontal="center" vertical="center" wrapText="1"/>
    </xf>
    <xf numFmtId="0" fontId="6" fillId="32" borderId="39" xfId="0" applyFont="1" applyFill="1" applyBorder="1" applyAlignment="1">
      <alignment horizontal="center" vertical="center" wrapText="1"/>
    </xf>
    <xf numFmtId="0" fontId="0" fillId="19" borderId="0" xfId="0" applyFill="1" applyAlignment="1">
      <alignment horizontal="center"/>
    </xf>
    <xf numFmtId="0" fontId="6" fillId="30" borderId="34" xfId="0" applyFont="1" applyFill="1" applyBorder="1" applyAlignment="1">
      <alignment horizontal="center" vertical="center" wrapText="1"/>
    </xf>
    <xf numFmtId="0" fontId="6" fillId="30" borderId="3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7" xfId="0" applyFont="1" applyBorder="1" applyAlignment="1">
      <alignment horizontal="center" vertical="center" wrapText="1"/>
    </xf>
    <xf numFmtId="0" fontId="6" fillId="19" borderId="30" xfId="0" applyFont="1" applyFill="1" applyBorder="1" applyAlignment="1">
      <alignment horizontal="center" vertical="center" wrapText="1"/>
    </xf>
    <xf numFmtId="0" fontId="6" fillId="22" borderId="30" xfId="0" applyFont="1" applyFill="1" applyBorder="1" applyAlignment="1">
      <alignment horizontal="center" vertical="center" wrapText="1"/>
    </xf>
    <xf numFmtId="0" fontId="5" fillId="4" borderId="78" xfId="0" applyFont="1" applyFill="1" applyBorder="1" applyAlignment="1">
      <alignment horizontal="center" vertical="center" wrapText="1"/>
    </xf>
    <xf numFmtId="0" fontId="5" fillId="4" borderId="78" xfId="0" applyFont="1" applyFill="1" applyBorder="1" applyAlignment="1">
      <alignment vertical="center" wrapText="1"/>
    </xf>
    <xf numFmtId="0" fontId="6" fillId="4" borderId="81" xfId="0" applyFont="1" applyFill="1" applyBorder="1" applyAlignment="1">
      <alignment horizontal="center" vertical="center" wrapText="1"/>
    </xf>
    <xf numFmtId="0" fontId="6" fillId="4" borderId="82"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79" xfId="0" applyFont="1" applyFill="1" applyBorder="1" applyAlignment="1">
      <alignment horizontal="center" vertical="center" wrapText="1"/>
    </xf>
    <xf numFmtId="0" fontId="6" fillId="4" borderId="86" xfId="0" applyFont="1" applyFill="1" applyBorder="1" applyAlignment="1">
      <alignment horizontal="center" vertical="center" wrapText="1"/>
    </xf>
    <xf numFmtId="0" fontId="6" fillId="4" borderId="80" xfId="0" applyFont="1" applyFill="1" applyBorder="1" applyAlignment="1">
      <alignment horizontal="center" vertical="center" wrapText="1"/>
    </xf>
    <xf numFmtId="0" fontId="6" fillId="4" borderId="87" xfId="0" applyFont="1" applyFill="1" applyBorder="1" applyAlignment="1">
      <alignment horizontal="center" vertical="center" wrapText="1"/>
    </xf>
    <xf numFmtId="0" fontId="6" fillId="19" borderId="76" xfId="0" applyFont="1" applyFill="1" applyBorder="1" applyAlignment="1">
      <alignment horizontal="center" vertical="center" wrapText="1"/>
    </xf>
    <xf numFmtId="0" fontId="6" fillId="22" borderId="47" xfId="0" applyFont="1" applyFill="1" applyBorder="1" applyAlignment="1">
      <alignment horizontal="center" vertical="center" wrapText="1"/>
    </xf>
    <xf numFmtId="0" fontId="7" fillId="33" borderId="22" xfId="0" applyFont="1" applyFill="1" applyBorder="1" applyAlignment="1">
      <alignment horizontal="center" vertical="center" wrapText="1"/>
    </xf>
    <xf numFmtId="0" fontId="6" fillId="19" borderId="72" xfId="0" applyFont="1" applyFill="1" applyBorder="1" applyAlignment="1">
      <alignment horizontal="center" vertical="center" wrapText="1"/>
    </xf>
    <xf numFmtId="0" fontId="11" fillId="0" borderId="56" xfId="0" applyFont="1" applyBorder="1"/>
    <xf numFmtId="0" fontId="11" fillId="0" borderId="0" xfId="0" applyFont="1"/>
    <xf numFmtId="0" fontId="13" fillId="0" borderId="0" xfId="0" applyFont="1"/>
    <xf numFmtId="0" fontId="14" fillId="0" borderId="0" xfId="0" applyFont="1"/>
    <xf numFmtId="0" fontId="15" fillId="0" borderId="0" xfId="0" applyFont="1" applyAlignment="1">
      <alignment wrapText="1"/>
    </xf>
    <xf numFmtId="0" fontId="15" fillId="0" borderId="0" xfId="0" applyFont="1"/>
    <xf numFmtId="0" fontId="16" fillId="0" borderId="0" xfId="0" applyFont="1"/>
    <xf numFmtId="0" fontId="13" fillId="0" borderId="0" xfId="0" applyFont="1" applyAlignment="1">
      <alignment horizontal="left" vertical="top" wrapText="1"/>
    </xf>
    <xf numFmtId="0" fontId="13" fillId="0" borderId="90" xfId="0" applyFont="1" applyBorder="1" applyAlignment="1">
      <alignment horizontal="left" vertical="top" wrapText="1"/>
    </xf>
    <xf numFmtId="0" fontId="17" fillId="35" borderId="80" xfId="0" applyFont="1" applyFill="1" applyBorder="1" applyAlignment="1">
      <alignment vertical="center" wrapText="1"/>
    </xf>
    <xf numFmtId="0" fontId="13" fillId="0" borderId="0" xfId="0" applyFont="1" applyAlignment="1">
      <alignment horizontal="left" vertical="center" wrapText="1"/>
    </xf>
    <xf numFmtId="0" fontId="17" fillId="35" borderId="34" xfId="0" applyFont="1" applyFill="1" applyBorder="1" applyAlignment="1">
      <alignment vertical="center" wrapText="1"/>
    </xf>
    <xf numFmtId="165" fontId="19" fillId="37" borderId="92" xfId="0" applyNumberFormat="1" applyFont="1" applyFill="1" applyBorder="1" applyAlignment="1">
      <alignment horizontal="center" vertical="center" wrapText="1"/>
    </xf>
    <xf numFmtId="165" fontId="19" fillId="37" borderId="63" xfId="0" applyNumberFormat="1" applyFont="1" applyFill="1" applyBorder="1" applyAlignment="1">
      <alignment horizontal="center" vertical="center" wrapText="1"/>
    </xf>
    <xf numFmtId="165" fontId="19" fillId="37" borderId="90" xfId="0" applyNumberFormat="1" applyFont="1" applyFill="1" applyBorder="1" applyAlignment="1">
      <alignment horizontal="center" vertical="center" wrapText="1"/>
    </xf>
    <xf numFmtId="0" fontId="20" fillId="34" borderId="17" xfId="0" applyFont="1" applyFill="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vertical="center" wrapText="1"/>
    </xf>
    <xf numFmtId="0" fontId="20" fillId="0" borderId="17" xfId="0" applyFont="1" applyBorder="1" applyAlignment="1">
      <alignment horizontal="center" vertical="center" wrapText="1"/>
    </xf>
    <xf numFmtId="0" fontId="20" fillId="0" borderId="17" xfId="0" applyFont="1" applyBorder="1" applyAlignment="1">
      <alignment vertical="center" wrapText="1"/>
    </xf>
    <xf numFmtId="0" fontId="20" fillId="34" borderId="19"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vertical="center" wrapText="1"/>
    </xf>
    <xf numFmtId="0" fontId="20" fillId="0" borderId="19" xfId="0" applyFont="1" applyBorder="1" applyAlignment="1">
      <alignment horizontal="center" vertical="center" wrapText="1"/>
    </xf>
    <xf numFmtId="0" fontId="20" fillId="0" borderId="19" xfId="0" applyFont="1" applyBorder="1" applyAlignment="1">
      <alignment vertical="center" wrapText="1"/>
    </xf>
    <xf numFmtId="0" fontId="20" fillId="0" borderId="36" xfId="0" applyFont="1" applyBorder="1" applyAlignment="1">
      <alignment vertical="center" wrapText="1"/>
    </xf>
    <xf numFmtId="0" fontId="19" fillId="36" borderId="90" xfId="0" applyFont="1" applyFill="1" applyBorder="1" applyAlignment="1">
      <alignment horizontal="center" vertical="center" wrapText="1"/>
    </xf>
    <xf numFmtId="0" fontId="19" fillId="36" borderId="93" xfId="0" applyFont="1" applyFill="1" applyBorder="1" applyAlignment="1">
      <alignment horizontal="center" vertical="center" wrapText="1"/>
    </xf>
    <xf numFmtId="0" fontId="15" fillId="0" borderId="0" xfId="0" applyFont="1" applyAlignment="1">
      <alignment horizontal="left" vertical="top"/>
    </xf>
    <xf numFmtId="49" fontId="21" fillId="0" borderId="0" xfId="0" applyNumberFormat="1" applyFont="1" applyAlignment="1">
      <alignment horizontal="left" vertical="top"/>
    </xf>
    <xf numFmtId="49" fontId="16" fillId="0" borderId="0" xfId="0" applyNumberFormat="1" applyFont="1" applyAlignment="1">
      <alignment horizontal="left" vertical="top"/>
    </xf>
    <xf numFmtId="0" fontId="13" fillId="0" borderId="0" xfId="0" applyFont="1" applyAlignment="1">
      <alignment horizontal="left" vertical="top"/>
    </xf>
    <xf numFmtId="0" fontId="16" fillId="0" borderId="0" xfId="0" applyFont="1" applyAlignment="1">
      <alignment horizontal="left" vertical="top"/>
    </xf>
    <xf numFmtId="0" fontId="0" fillId="0" borderId="0" xfId="0" applyAlignment="1">
      <alignment horizontal="left" vertical="top"/>
    </xf>
    <xf numFmtId="0" fontId="17" fillId="38" borderId="80" xfId="0" applyFont="1" applyFill="1" applyBorder="1" applyAlignment="1">
      <alignment vertical="center" wrapText="1"/>
    </xf>
    <xf numFmtId="0" fontId="13" fillId="34" borderId="90" xfId="0" applyFont="1" applyFill="1" applyBorder="1" applyAlignment="1">
      <alignment horizontal="left" vertical="center" wrapText="1"/>
    </xf>
    <xf numFmtId="0" fontId="22" fillId="0" borderId="0" xfId="0" applyFont="1"/>
    <xf numFmtId="0" fontId="20" fillId="34" borderId="4"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vertical="center" wrapText="1"/>
    </xf>
    <xf numFmtId="0" fontId="20" fillId="0" borderId="4" xfId="0" applyFont="1" applyBorder="1" applyAlignment="1">
      <alignment horizontal="center" vertical="center" wrapText="1"/>
    </xf>
    <xf numFmtId="0" fontId="20" fillId="0" borderId="4" xfId="0" applyFont="1" applyBorder="1" applyAlignment="1">
      <alignment vertical="center" wrapText="1"/>
    </xf>
    <xf numFmtId="0" fontId="20" fillId="39" borderId="17" xfId="0" applyFont="1" applyFill="1" applyBorder="1" applyAlignment="1">
      <alignment horizontal="center" vertical="center" wrapText="1"/>
    </xf>
    <xf numFmtId="0" fontId="23" fillId="0" borderId="19" xfId="0" applyFont="1" applyBorder="1" applyAlignment="1">
      <alignment horizontal="center" vertical="center" wrapText="1"/>
    </xf>
    <xf numFmtId="0" fontId="23" fillId="0" borderId="17"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91"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25" fillId="0" borderId="0" xfId="0" applyFont="1" applyAlignment="1">
      <alignment horizontal="left" vertical="top"/>
    </xf>
    <xf numFmtId="0" fontId="26" fillId="0" borderId="0" xfId="0" applyFont="1" applyAlignment="1">
      <alignment horizontal="left" vertical="center" readingOrder="1"/>
    </xf>
    <xf numFmtId="0" fontId="27" fillId="0" borderId="0" xfId="0" applyFont="1" applyAlignment="1">
      <alignment horizontal="left"/>
    </xf>
    <xf numFmtId="0" fontId="25" fillId="0" borderId="0" xfId="0" applyFont="1" applyAlignment="1">
      <alignment horizontal="left" vertical="center" wrapText="1"/>
    </xf>
    <xf numFmtId="0" fontId="25" fillId="0" borderId="0" xfId="0" applyFont="1"/>
    <xf numFmtId="0" fontId="13" fillId="0" borderId="0" xfId="0" applyFont="1" applyAlignment="1">
      <alignment horizontal="left" vertical="top" wrapText="1"/>
    </xf>
    <xf numFmtId="0" fontId="12" fillId="0" borderId="0" xfId="0" applyFont="1" applyAlignment="1">
      <alignment horizontal="left"/>
    </xf>
    <xf numFmtId="0" fontId="22" fillId="0" borderId="0" xfId="0" applyFont="1" applyAlignment="1">
      <alignment horizontal="center"/>
    </xf>
    <xf numFmtId="0" fontId="14" fillId="0" borderId="0" xfId="0" applyFont="1" applyAlignment="1">
      <alignment horizontal="left"/>
    </xf>
    <xf numFmtId="0" fontId="16" fillId="0" borderId="0" xfId="0" applyFont="1" applyAlignment="1">
      <alignment horizontal="left" vertical="top"/>
    </xf>
    <xf numFmtId="0" fontId="3" fillId="2" borderId="6" xfId="0" applyFont="1" applyFill="1" applyBorder="1" applyAlignment="1">
      <alignment horizontal="center" vertical="center" wrapText="1"/>
    </xf>
    <xf numFmtId="0" fontId="2" fillId="0" borderId="7" xfId="0" applyFont="1" applyBorder="1"/>
    <xf numFmtId="0" fontId="2" fillId="0" borderId="8" xfId="0" applyFont="1" applyBorder="1"/>
    <xf numFmtId="0" fontId="1" fillId="4" borderId="6" xfId="0" applyFont="1" applyFill="1" applyBorder="1" applyAlignment="1">
      <alignment horizontal="center" vertical="center" wrapText="1"/>
    </xf>
    <xf numFmtId="0" fontId="2" fillId="0" borderId="26" xfId="0" applyFont="1" applyBorder="1"/>
    <xf numFmtId="0" fontId="1" fillId="2" borderId="1" xfId="0" applyFont="1" applyFill="1" applyBorder="1" applyAlignment="1">
      <alignment horizontal="center" vertical="center" wrapText="1"/>
    </xf>
    <xf numFmtId="0" fontId="2" fillId="0" borderId="9" xfId="0" applyFont="1" applyBorder="1"/>
    <xf numFmtId="0" fontId="2" fillId="0" borderId="14" xfId="0" applyFont="1" applyBorder="1"/>
    <xf numFmtId="0" fontId="1" fillId="2" borderId="2" xfId="0" applyFont="1" applyFill="1" applyBorder="1" applyAlignment="1">
      <alignment horizontal="center" vertical="center" wrapText="1"/>
    </xf>
    <xf numFmtId="0" fontId="2" fillId="0" borderId="3" xfId="0" applyFont="1" applyBorder="1"/>
    <xf numFmtId="0" fontId="2" fillId="0" borderId="10" xfId="0" applyFont="1" applyBorder="1"/>
    <xf numFmtId="0" fontId="2" fillId="0" borderId="11" xfId="0" applyFont="1" applyBorder="1"/>
    <xf numFmtId="0" fontId="2" fillId="0" borderId="15" xfId="0" applyFont="1" applyBorder="1"/>
    <xf numFmtId="0" fontId="2" fillId="0" borderId="16" xfId="0" applyFont="1" applyBorder="1"/>
    <xf numFmtId="0" fontId="3" fillId="2" borderId="36"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3" xfId="0" applyFont="1" applyBorder="1" applyAlignment="1">
      <alignment horizontal="center" vertical="center" wrapText="1"/>
    </xf>
    <xf numFmtId="0" fontId="3" fillId="2" borderId="20"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 fillId="0" borderId="18" xfId="0" applyFont="1" applyBorder="1"/>
    <xf numFmtId="0" fontId="3" fillId="2" borderId="64"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1" fillId="4" borderId="79" xfId="0" applyFont="1" applyFill="1" applyBorder="1" applyAlignment="1">
      <alignment horizontal="center" vertical="center" wrapText="1"/>
    </xf>
    <xf numFmtId="0" fontId="2" fillId="0" borderId="80" xfId="0" applyFont="1" applyBorder="1"/>
    <xf numFmtId="0" fontId="17" fillId="35" borderId="80" xfId="0" applyFont="1" applyFill="1" applyBorder="1" applyAlignment="1">
      <alignment horizontal="center" vertical="center" wrapText="1"/>
    </xf>
    <xf numFmtId="0" fontId="18" fillId="35" borderId="90" xfId="0" applyFont="1" applyFill="1" applyBorder="1" applyAlignment="1">
      <alignment horizontal="center" vertical="center" wrapText="1"/>
    </xf>
    <xf numFmtId="0" fontId="17" fillId="38" borderId="80" xfId="0" applyFont="1" applyFill="1" applyBorder="1" applyAlignment="1">
      <alignment horizontal="center" vertical="center" wrapText="1"/>
    </xf>
    <xf numFmtId="0" fontId="17" fillId="35" borderId="34" xfId="0" applyFont="1" applyFill="1" applyBorder="1" applyAlignment="1">
      <alignment horizontal="center" vertical="center" wrapText="1"/>
    </xf>
  </cellXfs>
  <cellStyles count="1">
    <cellStyle name="Normal" xfId="0" builtinId="0"/>
  </cellStyles>
  <dxfs count="12">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s>
  <tableStyles count="0" defaultTableStyle="TableStyleMedium2" defaultPivotStyle="PivotStyleLight16"/>
  <colors>
    <mruColors>
      <color rgb="FF009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3560234</xdr:colOff>
      <xdr:row>0</xdr:row>
      <xdr:rowOff>97367</xdr:rowOff>
    </xdr:from>
    <xdr:to>
      <xdr:col>3</xdr:col>
      <xdr:colOff>5063067</xdr:colOff>
      <xdr:row>1</xdr:row>
      <xdr:rowOff>111340</xdr:rowOff>
    </xdr:to>
    <xdr:pic>
      <xdr:nvPicPr>
        <xdr:cNvPr id="2" name="Picture 1">
          <a:extLst>
            <a:ext uri="{FF2B5EF4-FFF2-40B4-BE49-F238E27FC236}">
              <a16:creationId xmlns:a16="http://schemas.microsoft.com/office/drawing/2014/main" id="{4845DCE4-3B4B-7D43-B595-BB9B448DE2D9}"/>
            </a:ext>
          </a:extLst>
        </xdr:cNvPr>
        <xdr:cNvPicPr>
          <a:picLocks noChangeAspect="1"/>
        </xdr:cNvPicPr>
      </xdr:nvPicPr>
      <xdr:blipFill>
        <a:blip xmlns:r="http://schemas.openxmlformats.org/officeDocument/2006/relationships" r:embed="rId1"/>
        <a:stretch>
          <a:fillRect/>
        </a:stretch>
      </xdr:blipFill>
      <xdr:spPr>
        <a:xfrm>
          <a:off x="8166101" y="97367"/>
          <a:ext cx="1502833" cy="792906"/>
        </a:xfrm>
        <a:prstGeom prst="rect">
          <a:avLst/>
        </a:prstGeom>
      </xdr:spPr>
    </xdr:pic>
    <xdr:clientData/>
  </xdr:twoCellAnchor>
  <xdr:twoCellAnchor editAs="oneCell">
    <xdr:from>
      <xdr:col>1</xdr:col>
      <xdr:colOff>8467</xdr:colOff>
      <xdr:row>26</xdr:row>
      <xdr:rowOff>1</xdr:rowOff>
    </xdr:from>
    <xdr:to>
      <xdr:col>4</xdr:col>
      <xdr:colOff>4286</xdr:colOff>
      <xdr:row>26</xdr:row>
      <xdr:rowOff>1507067</xdr:rowOff>
    </xdr:to>
    <xdr:pic>
      <xdr:nvPicPr>
        <xdr:cNvPr id="9" name="Picture 8">
          <a:extLst>
            <a:ext uri="{FF2B5EF4-FFF2-40B4-BE49-F238E27FC236}">
              <a16:creationId xmlns:a16="http://schemas.microsoft.com/office/drawing/2014/main" id="{66C0A1AA-23B3-0970-F3EF-AFFC4D01B5CC}"/>
            </a:ext>
          </a:extLst>
        </xdr:cNvPr>
        <xdr:cNvPicPr>
          <a:picLocks noChangeAspect="1"/>
        </xdr:cNvPicPr>
      </xdr:nvPicPr>
      <xdr:blipFill>
        <a:blip xmlns:r="http://schemas.openxmlformats.org/officeDocument/2006/relationships" r:embed="rId2"/>
        <a:stretch>
          <a:fillRect/>
        </a:stretch>
      </xdr:blipFill>
      <xdr:spPr>
        <a:xfrm>
          <a:off x="262467" y="13978468"/>
          <a:ext cx="9554686" cy="1507066"/>
        </a:xfrm>
        <a:prstGeom prst="rect">
          <a:avLst/>
        </a:prstGeom>
      </xdr:spPr>
    </xdr:pic>
    <xdr:clientData/>
  </xdr:twoCellAnchor>
</xdr:wsDr>
</file>

<file path=xl/theme/theme1.xml><?xml version="1.0" encoding="utf-8"?>
<a:theme xmlns:a="http://schemas.openxmlformats.org/drawingml/2006/main" name="Badge">
  <a:themeElements>
    <a:clrScheme name="Badge">
      <a:dk1>
        <a:sysClr val="windowText" lastClr="000000"/>
      </a:dk1>
      <a:lt1>
        <a:sysClr val="window" lastClr="FFFFFF"/>
      </a:lt1>
      <a:dk2>
        <a:srgbClr val="2A1A00"/>
      </a:dk2>
      <a:lt2>
        <a:srgbClr val="F3F3F2"/>
      </a:lt2>
      <a:accent1>
        <a:srgbClr val="F8B323"/>
      </a:accent1>
      <a:accent2>
        <a:srgbClr val="656A59"/>
      </a:accent2>
      <a:accent3>
        <a:srgbClr val="46B2B5"/>
      </a:accent3>
      <a:accent4>
        <a:srgbClr val="8CAA7E"/>
      </a:accent4>
      <a:accent5>
        <a:srgbClr val="D36F68"/>
      </a:accent5>
      <a:accent6>
        <a:srgbClr val="826276"/>
      </a:accent6>
      <a:hlink>
        <a:srgbClr val="46B2B5"/>
      </a:hlink>
      <a:folHlink>
        <a:srgbClr val="A46694"/>
      </a:folHlink>
    </a:clrScheme>
    <a:fontScheme name="Badge">
      <a:majorFont>
        <a:latin typeface="Impact" panose="020B0806030902050204"/>
        <a:ea typeface=""/>
        <a:cs typeface=""/>
      </a:majorFont>
      <a:minorFont>
        <a:latin typeface="Gill Sans MT" panose="020B0502020104020203"/>
        <a:ea typeface=""/>
        <a:cs typeface=""/>
      </a:minorFont>
    </a:fontScheme>
    <a:fmtScheme name="Badg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in">
          <a:solidFill>
            <a:schemeClr val="phClr"/>
          </a:solidFill>
          <a:prstDash val="solid"/>
        </a:ln>
        <a:ln w="12700" cap="flat" cmpd="sng" algn="in">
          <a:solidFill>
            <a:schemeClr val="phClr"/>
          </a:solidFill>
          <a:prstDash val="solid"/>
        </a:ln>
        <a:ln w="50800" cap="flat" cmpd="sng" algn="in">
          <a:solidFill>
            <a:schemeClr val="phClr"/>
          </a:solidFill>
          <a:prstDash val="solid"/>
        </a:ln>
      </a:lnStyleLst>
      <a:effectStyleLst>
        <a:effectStyle>
          <a:effectLst/>
        </a:effectStyle>
        <a:effectStyle>
          <a:effectLst/>
        </a:effectStyle>
        <a:effectStyle>
          <a:effectLst>
            <a:outerShdw blurRad="38100" dist="25400" dir="5400000" algn="ctr" rotWithShape="0">
              <a:srgbClr val="000000">
                <a:alpha val="2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Badge" id="{71A07785-5930-41D4-9A83-E23602B48E98}" vid="{771EA782-DFA6-45B1-AEA3-661F1715B310}"/>
    </a:ext>
  </a:ext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T1000"/>
  <sheetViews>
    <sheetView workbookViewId="0">
      <pane xSplit="3" ySplit="3" topLeftCell="D4" activePane="bottomRight" state="frozen"/>
      <selection pane="topRight" activeCell="D1" sqref="D1"/>
      <selection pane="bottomLeft" activeCell="A4" sqref="A4"/>
      <selection pane="bottomRight" activeCell="D4" sqref="D4"/>
    </sheetView>
  </sheetViews>
  <sheetFormatPr baseColWidth="10" defaultColWidth="14.5" defaultRowHeight="15" customHeight="1" outlineLevelRow="1"/>
  <cols>
    <col min="1" max="1" width="5.33203125" customWidth="1"/>
    <col min="2" max="2" width="1.83203125" customWidth="1"/>
    <col min="3" max="3" width="62.5" customWidth="1"/>
    <col min="4" max="5" width="9.83203125" customWidth="1"/>
    <col min="6" max="6" width="13.5" customWidth="1"/>
    <col min="7" max="7" width="22" customWidth="1"/>
    <col min="8" max="10" width="2.33203125" hidden="1" customWidth="1"/>
    <col min="11" max="12" width="2.83203125" hidden="1" customWidth="1"/>
    <col min="13" max="14" width="2.33203125" hidden="1" customWidth="1"/>
    <col min="15" max="33" width="2.83203125" hidden="1" customWidth="1"/>
    <col min="34" max="46" width="2.83203125" customWidth="1"/>
    <col min="47" max="47" width="3.33203125" customWidth="1"/>
    <col min="48" max="59" width="3.5" customWidth="1"/>
    <col min="60" max="72" width="3.1640625" customWidth="1"/>
  </cols>
  <sheetData>
    <row r="1" spans="1:72" ht="17.25" customHeight="1">
      <c r="A1" s="339" t="s">
        <v>0</v>
      </c>
      <c r="B1" s="342" t="s">
        <v>1</v>
      </c>
      <c r="C1" s="343"/>
      <c r="D1" s="1"/>
      <c r="E1" s="2"/>
      <c r="F1" s="2"/>
      <c r="G1" s="2"/>
      <c r="H1" s="334" t="s">
        <v>2</v>
      </c>
      <c r="I1" s="335"/>
      <c r="J1" s="335"/>
      <c r="K1" s="335"/>
      <c r="L1" s="335"/>
      <c r="M1" s="335"/>
      <c r="N1" s="335"/>
      <c r="O1" s="335"/>
      <c r="P1" s="335"/>
      <c r="Q1" s="335"/>
      <c r="R1" s="335"/>
      <c r="S1" s="335"/>
      <c r="T1" s="336"/>
      <c r="U1" s="334" t="s">
        <v>3</v>
      </c>
      <c r="V1" s="335"/>
      <c r="W1" s="335"/>
      <c r="X1" s="335"/>
      <c r="Y1" s="335"/>
      <c r="Z1" s="335"/>
      <c r="AA1" s="335"/>
      <c r="AB1" s="335"/>
      <c r="AC1" s="335"/>
      <c r="AD1" s="335"/>
      <c r="AE1" s="335"/>
      <c r="AF1" s="335"/>
      <c r="AG1" s="336"/>
      <c r="AH1" s="334" t="s">
        <v>4</v>
      </c>
      <c r="AI1" s="335"/>
      <c r="AJ1" s="335"/>
      <c r="AK1" s="335"/>
      <c r="AL1" s="335"/>
      <c r="AM1" s="335"/>
      <c r="AN1" s="335"/>
      <c r="AO1" s="335"/>
      <c r="AP1" s="335"/>
      <c r="AQ1" s="335"/>
      <c r="AR1" s="335"/>
      <c r="AS1" s="335"/>
      <c r="AT1" s="336"/>
      <c r="AU1" s="334" t="s">
        <v>5</v>
      </c>
      <c r="AV1" s="335"/>
      <c r="AW1" s="335"/>
      <c r="AX1" s="335"/>
      <c r="AY1" s="335"/>
      <c r="AZ1" s="335"/>
      <c r="BA1" s="335"/>
      <c r="BB1" s="335"/>
      <c r="BC1" s="335"/>
      <c r="BD1" s="335"/>
      <c r="BE1" s="335"/>
      <c r="BF1" s="335"/>
      <c r="BG1" s="336"/>
      <c r="BH1" s="334" t="s">
        <v>2</v>
      </c>
      <c r="BI1" s="335"/>
      <c r="BJ1" s="335"/>
      <c r="BK1" s="335"/>
      <c r="BL1" s="335"/>
      <c r="BM1" s="335"/>
      <c r="BN1" s="335"/>
      <c r="BO1" s="335"/>
      <c r="BP1" s="335"/>
      <c r="BQ1" s="335"/>
      <c r="BR1" s="335"/>
      <c r="BS1" s="335"/>
      <c r="BT1" s="336"/>
    </row>
    <row r="2" spans="1:72" ht="17.25" customHeight="1">
      <c r="A2" s="340"/>
      <c r="B2" s="344"/>
      <c r="C2" s="345"/>
      <c r="D2" s="3" t="s">
        <v>6</v>
      </c>
      <c r="E2" s="4" t="s">
        <v>7</v>
      </c>
      <c r="F2" s="4" t="s">
        <v>8</v>
      </c>
      <c r="G2" s="4" t="s">
        <v>9</v>
      </c>
      <c r="H2" s="334" t="s">
        <v>10</v>
      </c>
      <c r="I2" s="335"/>
      <c r="J2" s="335"/>
      <c r="K2" s="335"/>
      <c r="L2" s="336"/>
      <c r="M2" s="334" t="s">
        <v>11</v>
      </c>
      <c r="N2" s="335"/>
      <c r="O2" s="335"/>
      <c r="P2" s="336"/>
      <c r="Q2" s="334" t="s">
        <v>12</v>
      </c>
      <c r="R2" s="335"/>
      <c r="S2" s="335"/>
      <c r="T2" s="336"/>
      <c r="U2" s="334" t="s">
        <v>13</v>
      </c>
      <c r="V2" s="335"/>
      <c r="W2" s="335"/>
      <c r="X2" s="336"/>
      <c r="Y2" s="334" t="s">
        <v>14</v>
      </c>
      <c r="Z2" s="335"/>
      <c r="AA2" s="335"/>
      <c r="AB2" s="335"/>
      <c r="AC2" s="336"/>
      <c r="AD2" s="334" t="s">
        <v>15</v>
      </c>
      <c r="AE2" s="335"/>
      <c r="AF2" s="335"/>
      <c r="AG2" s="336"/>
      <c r="AH2" s="334" t="s">
        <v>16</v>
      </c>
      <c r="AI2" s="335"/>
      <c r="AJ2" s="335"/>
      <c r="AK2" s="335"/>
      <c r="AL2" s="336"/>
      <c r="AM2" s="334" t="s">
        <v>17</v>
      </c>
      <c r="AN2" s="335"/>
      <c r="AO2" s="335"/>
      <c r="AP2" s="336"/>
      <c r="AQ2" s="334" t="s">
        <v>18</v>
      </c>
      <c r="AR2" s="335"/>
      <c r="AS2" s="335"/>
      <c r="AT2" s="336"/>
      <c r="AU2" s="334" t="s">
        <v>19</v>
      </c>
      <c r="AV2" s="335"/>
      <c r="AW2" s="335"/>
      <c r="AX2" s="335"/>
      <c r="AY2" s="336"/>
      <c r="AZ2" s="334" t="s">
        <v>20</v>
      </c>
      <c r="BA2" s="335"/>
      <c r="BB2" s="335"/>
      <c r="BC2" s="336"/>
      <c r="BD2" s="334" t="s">
        <v>21</v>
      </c>
      <c r="BE2" s="335"/>
      <c r="BF2" s="335"/>
      <c r="BG2" s="336"/>
      <c r="BH2" s="334" t="s">
        <v>10</v>
      </c>
      <c r="BI2" s="335"/>
      <c r="BJ2" s="335"/>
      <c r="BK2" s="335"/>
      <c r="BL2" s="336"/>
      <c r="BM2" s="334" t="s">
        <v>11</v>
      </c>
      <c r="BN2" s="335"/>
      <c r="BO2" s="335"/>
      <c r="BP2" s="336"/>
      <c r="BQ2" s="334" t="s">
        <v>12</v>
      </c>
      <c r="BR2" s="335"/>
      <c r="BS2" s="335"/>
      <c r="BT2" s="336"/>
    </row>
    <row r="3" spans="1:72" ht="17.25" customHeight="1">
      <c r="A3" s="341"/>
      <c r="B3" s="346"/>
      <c r="C3" s="347"/>
      <c r="D3" s="5"/>
      <c r="E3" s="6" t="s">
        <v>22</v>
      </c>
      <c r="F3" s="6"/>
      <c r="G3" s="6"/>
      <c r="H3" s="7" t="s">
        <v>23</v>
      </c>
      <c r="I3" s="7" t="s">
        <v>24</v>
      </c>
      <c r="J3" s="7" t="s">
        <v>25</v>
      </c>
      <c r="K3" s="8" t="s">
        <v>26</v>
      </c>
      <c r="L3" s="8" t="s">
        <v>27</v>
      </c>
      <c r="M3" s="8" t="s">
        <v>28</v>
      </c>
      <c r="N3" s="8" t="s">
        <v>29</v>
      </c>
      <c r="O3" s="8" t="s">
        <v>30</v>
      </c>
      <c r="P3" s="8" t="s">
        <v>31</v>
      </c>
      <c r="Q3" s="8" t="s">
        <v>32</v>
      </c>
      <c r="R3" s="8" t="s">
        <v>33</v>
      </c>
      <c r="S3" s="8" t="s">
        <v>34</v>
      </c>
      <c r="T3" s="8" t="s">
        <v>35</v>
      </c>
      <c r="U3" s="7" t="s">
        <v>36</v>
      </c>
      <c r="V3" s="7" t="s">
        <v>37</v>
      </c>
      <c r="W3" s="7" t="s">
        <v>38</v>
      </c>
      <c r="X3" s="8" t="s">
        <v>39</v>
      </c>
      <c r="Y3" s="7" t="s">
        <v>40</v>
      </c>
      <c r="Z3" s="7" t="s">
        <v>41</v>
      </c>
      <c r="AA3" s="7" t="s">
        <v>42</v>
      </c>
      <c r="AB3" s="7" t="s">
        <v>43</v>
      </c>
      <c r="AC3" s="8" t="s">
        <v>44</v>
      </c>
      <c r="AD3" s="7" t="s">
        <v>45</v>
      </c>
      <c r="AE3" s="7" t="s">
        <v>46</v>
      </c>
      <c r="AF3" s="7" t="s">
        <v>47</v>
      </c>
      <c r="AG3" s="8" t="s">
        <v>48</v>
      </c>
      <c r="AH3" s="7" t="s">
        <v>49</v>
      </c>
      <c r="AI3" s="7" t="s">
        <v>50</v>
      </c>
      <c r="AJ3" s="7" t="s">
        <v>51</v>
      </c>
      <c r="AK3" s="7" t="s">
        <v>52</v>
      </c>
      <c r="AL3" s="7" t="s">
        <v>53</v>
      </c>
      <c r="AM3" s="7" t="s">
        <v>54</v>
      </c>
      <c r="AN3" s="7" t="s">
        <v>55</v>
      </c>
      <c r="AO3" s="7" t="s">
        <v>56</v>
      </c>
      <c r="AP3" s="7" t="s">
        <v>57</v>
      </c>
      <c r="AQ3" s="7" t="s">
        <v>58</v>
      </c>
      <c r="AR3" s="7" t="s">
        <v>59</v>
      </c>
      <c r="AS3" s="7" t="s">
        <v>60</v>
      </c>
      <c r="AT3" s="8" t="s">
        <v>61</v>
      </c>
      <c r="AU3" s="7" t="s">
        <v>62</v>
      </c>
      <c r="AV3" s="7" t="s">
        <v>63</v>
      </c>
      <c r="AW3" s="7" t="s">
        <v>64</v>
      </c>
      <c r="AX3" s="7" t="s">
        <v>65</v>
      </c>
      <c r="AY3" s="7" t="s">
        <v>66</v>
      </c>
      <c r="AZ3" s="7" t="s">
        <v>67</v>
      </c>
      <c r="BA3" s="7" t="s">
        <v>68</v>
      </c>
      <c r="BB3" s="7" t="s">
        <v>69</v>
      </c>
      <c r="BC3" s="7" t="s">
        <v>70</v>
      </c>
      <c r="BD3" s="7" t="s">
        <v>70</v>
      </c>
      <c r="BE3" s="7" t="s">
        <v>71</v>
      </c>
      <c r="BF3" s="7" t="s">
        <v>72</v>
      </c>
      <c r="BG3" s="7" t="s">
        <v>73</v>
      </c>
      <c r="BH3" s="7" t="s">
        <v>23</v>
      </c>
      <c r="BI3" s="7" t="s">
        <v>24</v>
      </c>
      <c r="BJ3" s="7" t="s">
        <v>25</v>
      </c>
      <c r="BK3" s="8" t="s">
        <v>26</v>
      </c>
      <c r="BL3" s="8" t="s">
        <v>27</v>
      </c>
      <c r="BM3" s="8" t="s">
        <v>28</v>
      </c>
      <c r="BN3" s="8" t="s">
        <v>29</v>
      </c>
      <c r="BO3" s="8" t="s">
        <v>30</v>
      </c>
      <c r="BP3" s="8" t="s">
        <v>31</v>
      </c>
      <c r="BQ3" s="8" t="s">
        <v>32</v>
      </c>
      <c r="BR3" s="8" t="s">
        <v>33</v>
      </c>
      <c r="BS3" s="8" t="s">
        <v>34</v>
      </c>
      <c r="BT3" s="8" t="s">
        <v>35</v>
      </c>
    </row>
    <row r="4" spans="1:72" ht="120" customHeight="1" outlineLevel="1">
      <c r="A4" s="9">
        <f>A7+1</f>
        <v>101</v>
      </c>
      <c r="B4" s="10" t="s">
        <v>74</v>
      </c>
      <c r="C4" s="11" t="s">
        <v>75</v>
      </c>
      <c r="D4" s="9" t="s">
        <v>76</v>
      </c>
      <c r="E4" s="9" t="s">
        <v>77</v>
      </c>
      <c r="F4" s="9" t="s">
        <v>78</v>
      </c>
      <c r="G4" s="12" t="s">
        <v>79</v>
      </c>
      <c r="H4" s="13"/>
      <c r="I4" s="14"/>
      <c r="J4" s="14"/>
      <c r="K4" s="15"/>
      <c r="L4" s="15"/>
      <c r="M4" s="13"/>
      <c r="N4" s="14"/>
      <c r="O4" s="14"/>
      <c r="P4" s="15"/>
      <c r="Q4" s="13"/>
      <c r="R4" s="14"/>
      <c r="S4" s="14"/>
      <c r="T4" s="15"/>
      <c r="U4" s="13"/>
      <c r="V4" s="14"/>
      <c r="W4" s="14"/>
      <c r="X4" s="15"/>
      <c r="Y4" s="13"/>
      <c r="Z4" s="14"/>
      <c r="AA4" s="14"/>
      <c r="AB4" s="14"/>
      <c r="AC4" s="15"/>
      <c r="AD4" s="13"/>
      <c r="AE4" s="14"/>
      <c r="AF4" s="14"/>
      <c r="AG4" s="15"/>
      <c r="AH4" s="13"/>
      <c r="AI4" s="14"/>
      <c r="AJ4" s="14"/>
      <c r="AK4" s="14"/>
      <c r="AL4" s="15"/>
      <c r="AM4" s="13"/>
      <c r="AN4" s="14"/>
      <c r="AO4" s="14"/>
      <c r="AP4" s="15"/>
      <c r="AQ4" s="13"/>
      <c r="AR4" s="14"/>
      <c r="AS4" s="14"/>
      <c r="AT4" s="15"/>
      <c r="AU4" s="13"/>
      <c r="AV4" s="14"/>
      <c r="AW4" s="14"/>
      <c r="AX4" s="15"/>
      <c r="AY4" s="15"/>
      <c r="AZ4" s="13"/>
      <c r="BA4" s="14"/>
      <c r="BB4" s="14"/>
      <c r="BC4" s="15"/>
      <c r="BD4" s="13"/>
      <c r="BE4" s="14"/>
      <c r="BF4" s="14"/>
      <c r="BG4" s="14"/>
      <c r="BH4" s="13"/>
      <c r="BI4" s="14"/>
      <c r="BJ4" s="14"/>
      <c r="BK4" s="15"/>
      <c r="BL4" s="15"/>
      <c r="BM4" s="13"/>
      <c r="BN4" s="14"/>
      <c r="BO4" s="14"/>
      <c r="BP4" s="15"/>
      <c r="BQ4" s="13"/>
      <c r="BR4" s="14"/>
      <c r="BS4" s="14"/>
      <c r="BT4" s="15"/>
    </row>
    <row r="5" spans="1:72" ht="72" customHeight="1" outlineLevel="1">
      <c r="A5" s="9">
        <f t="shared" ref="A5:A6" si="0">A4+1</f>
        <v>102</v>
      </c>
      <c r="B5" s="10" t="s">
        <v>74</v>
      </c>
      <c r="C5" s="11" t="s">
        <v>80</v>
      </c>
      <c r="D5" s="9" t="s">
        <v>81</v>
      </c>
      <c r="E5" s="9" t="s">
        <v>82</v>
      </c>
      <c r="F5" s="9" t="s">
        <v>78</v>
      </c>
      <c r="G5" s="12" t="s">
        <v>79</v>
      </c>
      <c r="H5" s="13"/>
      <c r="I5" s="14"/>
      <c r="J5" s="14"/>
      <c r="K5" s="15"/>
      <c r="L5" s="15"/>
      <c r="M5" s="13"/>
      <c r="N5" s="14"/>
      <c r="O5" s="14"/>
      <c r="P5" s="15"/>
      <c r="Q5" s="13"/>
      <c r="R5" s="14"/>
      <c r="S5" s="14"/>
      <c r="T5" s="15"/>
      <c r="U5" s="13"/>
      <c r="V5" s="14"/>
      <c r="W5" s="14"/>
      <c r="X5" s="15"/>
      <c r="Y5" s="13"/>
      <c r="Z5" s="14"/>
      <c r="AA5" s="14"/>
      <c r="AB5" s="14"/>
      <c r="AC5" s="15"/>
      <c r="AD5" s="16"/>
      <c r="AE5" s="14"/>
      <c r="AF5" s="14"/>
      <c r="AG5" s="15"/>
      <c r="AH5" s="13"/>
      <c r="AI5" s="14"/>
      <c r="AJ5" s="14"/>
      <c r="AK5" s="14"/>
      <c r="AL5" s="15"/>
      <c r="AM5" s="13"/>
      <c r="AN5" s="14"/>
      <c r="AO5" s="14"/>
      <c r="AP5" s="17">
        <v>28</v>
      </c>
      <c r="AQ5" s="13"/>
      <c r="AR5" s="14"/>
      <c r="AS5" s="14"/>
      <c r="AT5" s="15"/>
      <c r="AU5" s="13"/>
      <c r="AV5" s="14"/>
      <c r="AW5" s="14"/>
      <c r="AX5" s="15"/>
      <c r="AY5" s="15"/>
      <c r="AZ5" s="13"/>
      <c r="BA5" s="14"/>
      <c r="BB5" s="14"/>
      <c r="BC5" s="15"/>
      <c r="BD5" s="13"/>
      <c r="BE5" s="14"/>
      <c r="BF5" s="18">
        <v>18</v>
      </c>
      <c r="BG5" s="14"/>
      <c r="BH5" s="13"/>
      <c r="BI5" s="14"/>
      <c r="BJ5" s="14"/>
      <c r="BK5" s="15"/>
      <c r="BL5" s="15"/>
      <c r="BM5" s="13"/>
      <c r="BN5" s="14"/>
      <c r="BO5" s="14"/>
      <c r="BP5" s="15"/>
      <c r="BQ5" s="13"/>
      <c r="BR5" s="14"/>
      <c r="BS5" s="14"/>
      <c r="BT5" s="18">
        <v>25</v>
      </c>
    </row>
    <row r="6" spans="1:72" ht="17.25" customHeight="1" outlineLevel="1">
      <c r="A6" s="9">
        <f t="shared" si="0"/>
        <v>103</v>
      </c>
      <c r="B6" s="10" t="s">
        <v>74</v>
      </c>
      <c r="C6" s="11"/>
      <c r="D6" s="9"/>
      <c r="E6" s="9"/>
      <c r="F6" s="9"/>
      <c r="G6" s="12"/>
      <c r="H6" s="13"/>
      <c r="I6" s="14"/>
      <c r="J6" s="14"/>
      <c r="K6" s="15"/>
      <c r="L6" s="15"/>
      <c r="M6" s="13"/>
      <c r="N6" s="14"/>
      <c r="O6" s="14"/>
      <c r="P6" s="15"/>
      <c r="Q6" s="13"/>
      <c r="R6" s="14"/>
      <c r="S6" s="14"/>
      <c r="T6" s="15"/>
      <c r="U6" s="13"/>
      <c r="V6" s="14"/>
      <c r="W6" s="14"/>
      <c r="X6" s="15"/>
      <c r="Y6" s="13"/>
      <c r="Z6" s="14"/>
      <c r="AA6" s="14"/>
      <c r="AB6" s="14"/>
      <c r="AC6" s="19"/>
      <c r="AD6" s="13"/>
      <c r="AE6" s="14"/>
      <c r="AF6" s="14"/>
      <c r="AG6" s="15"/>
      <c r="AH6" s="13"/>
      <c r="AI6" s="14"/>
      <c r="AJ6" s="14"/>
      <c r="AK6" s="14"/>
      <c r="AL6" s="15"/>
      <c r="AM6" s="13"/>
      <c r="AN6" s="14"/>
      <c r="AO6" s="14"/>
      <c r="AP6" s="15"/>
      <c r="AQ6" s="13"/>
      <c r="AR6" s="14"/>
      <c r="AS6" s="14"/>
      <c r="AT6" s="15"/>
      <c r="AU6" s="13"/>
      <c r="AV6" s="14"/>
      <c r="AW6" s="14"/>
      <c r="AX6" s="15"/>
      <c r="AY6" s="15"/>
      <c r="AZ6" s="13"/>
      <c r="BA6" s="14"/>
      <c r="BB6" s="14"/>
      <c r="BC6" s="15"/>
      <c r="BD6" s="13"/>
      <c r="BE6" s="14"/>
      <c r="BF6" s="14"/>
      <c r="BG6" s="15"/>
      <c r="BH6" s="13"/>
      <c r="BI6" s="14"/>
      <c r="BJ6" s="14"/>
      <c r="BK6" s="15"/>
      <c r="BL6" s="15"/>
      <c r="BM6" s="13"/>
      <c r="BN6" s="14"/>
      <c r="BO6" s="14"/>
      <c r="BP6" s="15"/>
      <c r="BQ6" s="13"/>
      <c r="BR6" s="14"/>
      <c r="BS6" s="14"/>
      <c r="BT6" s="15"/>
    </row>
    <row r="7" spans="1:72" ht="17.25" customHeight="1" collapsed="1">
      <c r="A7" s="20">
        <v>100</v>
      </c>
      <c r="B7" s="337" t="s">
        <v>83</v>
      </c>
      <c r="C7" s="338"/>
      <c r="D7" s="20" t="s">
        <v>84</v>
      </c>
      <c r="E7" s="20"/>
      <c r="F7" s="20"/>
      <c r="G7" s="21"/>
      <c r="H7" s="22"/>
      <c r="I7" s="23"/>
      <c r="J7" s="23"/>
      <c r="K7" s="24"/>
      <c r="L7" s="24"/>
      <c r="M7" s="22"/>
      <c r="N7" s="23"/>
      <c r="O7" s="23"/>
      <c r="P7" s="24"/>
      <c r="Q7" s="22"/>
      <c r="R7" s="23"/>
      <c r="S7" s="23"/>
      <c r="T7" s="24"/>
      <c r="U7" s="22"/>
      <c r="V7" s="23"/>
      <c r="W7" s="23"/>
      <c r="X7" s="24"/>
      <c r="Y7" s="22"/>
      <c r="Z7" s="23"/>
      <c r="AA7" s="23"/>
      <c r="AB7" s="23"/>
      <c r="AC7" s="24"/>
      <c r="AD7" s="22"/>
      <c r="AE7" s="23"/>
      <c r="AF7" s="23"/>
      <c r="AG7" s="24"/>
      <c r="AH7" s="22"/>
      <c r="AI7" s="23"/>
      <c r="AJ7" s="23"/>
      <c r="AK7" s="23"/>
      <c r="AL7" s="24"/>
      <c r="AM7" s="22"/>
      <c r="AN7" s="23"/>
      <c r="AO7" s="23"/>
      <c r="AP7" s="24"/>
      <c r="AQ7" s="22"/>
      <c r="AR7" s="23"/>
      <c r="AS7" s="23"/>
      <c r="AT7" s="24"/>
      <c r="AU7" s="22"/>
      <c r="AV7" s="23"/>
      <c r="AW7" s="23"/>
      <c r="AX7" s="24"/>
      <c r="AY7" s="24"/>
      <c r="AZ7" s="22"/>
      <c r="BA7" s="23"/>
      <c r="BB7" s="23"/>
      <c r="BC7" s="24"/>
      <c r="BD7" s="22"/>
      <c r="BE7" s="23"/>
      <c r="BF7" s="23"/>
      <c r="BG7" s="23"/>
      <c r="BH7" s="22"/>
      <c r="BI7" s="23"/>
      <c r="BJ7" s="23"/>
      <c r="BK7" s="24"/>
      <c r="BL7" s="24"/>
      <c r="BM7" s="22"/>
      <c r="BN7" s="23"/>
      <c r="BO7" s="23"/>
      <c r="BP7" s="24"/>
      <c r="BQ7" s="22"/>
      <c r="BR7" s="23"/>
      <c r="BS7" s="23"/>
      <c r="BT7" s="24"/>
    </row>
    <row r="8" spans="1:72" ht="69" hidden="1" customHeight="1" outlineLevel="1">
      <c r="A8" s="9">
        <f>A15+1</f>
        <v>201</v>
      </c>
      <c r="B8" s="10" t="s">
        <v>74</v>
      </c>
      <c r="C8" s="11" t="s">
        <v>85</v>
      </c>
      <c r="D8" s="9" t="s">
        <v>76</v>
      </c>
      <c r="E8" s="9"/>
      <c r="F8" s="9"/>
      <c r="G8" s="12"/>
      <c r="H8" s="13"/>
      <c r="I8" s="14"/>
      <c r="J8" s="14"/>
      <c r="K8" s="15"/>
      <c r="L8" s="15"/>
      <c r="M8" s="13"/>
      <c r="N8" s="14"/>
      <c r="O8" s="14"/>
      <c r="P8" s="15"/>
      <c r="Q8" s="13"/>
      <c r="R8" s="14"/>
      <c r="S8" s="14"/>
      <c r="T8" s="15"/>
      <c r="U8" s="13"/>
      <c r="V8" s="14"/>
      <c r="W8" s="14"/>
      <c r="X8" s="15"/>
      <c r="Y8" s="13"/>
      <c r="Z8" s="14"/>
      <c r="AA8" s="14"/>
      <c r="AB8" s="14"/>
      <c r="AC8" s="15"/>
      <c r="AD8" s="13"/>
      <c r="AE8" s="14"/>
      <c r="AF8" s="14"/>
      <c r="AG8" s="15"/>
      <c r="AH8" s="13"/>
      <c r="AI8" s="14"/>
      <c r="AJ8" s="14"/>
      <c r="AK8" s="14"/>
      <c r="AL8" s="15"/>
      <c r="AM8" s="13"/>
      <c r="AN8" s="14"/>
      <c r="AO8" s="14"/>
      <c r="AP8" s="15"/>
      <c r="AQ8" s="13"/>
      <c r="AR8" s="14"/>
      <c r="AS8" s="14"/>
      <c r="AT8" s="15"/>
      <c r="AU8" s="13"/>
      <c r="AV8" s="14"/>
      <c r="AW8" s="14"/>
      <c r="AX8" s="15"/>
      <c r="AY8" s="15"/>
      <c r="AZ8" s="13"/>
      <c r="BA8" s="14"/>
      <c r="BB8" s="14"/>
      <c r="BC8" s="15"/>
      <c r="BD8" s="13"/>
      <c r="BE8" s="14"/>
      <c r="BF8" s="18">
        <v>18</v>
      </c>
      <c r="BG8" s="14"/>
      <c r="BH8" s="13"/>
      <c r="BI8" s="14"/>
      <c r="BJ8" s="14"/>
      <c r="BK8" s="15"/>
      <c r="BL8" s="15"/>
      <c r="BM8" s="13"/>
      <c r="BN8" s="14"/>
      <c r="BO8" s="14"/>
      <c r="BP8" s="15"/>
      <c r="BQ8" s="13"/>
      <c r="BR8" s="14"/>
      <c r="BS8" s="14"/>
      <c r="BT8" s="15"/>
    </row>
    <row r="9" spans="1:72" ht="17.25" hidden="1" customHeight="1" outlineLevel="1">
      <c r="A9" s="9">
        <f t="shared" ref="A9:A14" si="1">A8+1</f>
        <v>202</v>
      </c>
      <c r="B9" s="10" t="s">
        <v>74</v>
      </c>
      <c r="C9" s="11" t="s">
        <v>86</v>
      </c>
      <c r="D9" s="9" t="s">
        <v>76</v>
      </c>
      <c r="E9" s="9"/>
      <c r="F9" s="9"/>
      <c r="G9" s="12"/>
      <c r="H9" s="13"/>
      <c r="I9" s="14"/>
      <c r="J9" s="14"/>
      <c r="K9" s="15"/>
      <c r="L9" s="15"/>
      <c r="M9" s="13"/>
      <c r="N9" s="14"/>
      <c r="O9" s="14"/>
      <c r="P9" s="15"/>
      <c r="Q9" s="13"/>
      <c r="R9" s="14"/>
      <c r="S9" s="14"/>
      <c r="T9" s="15"/>
      <c r="U9" s="13"/>
      <c r="V9" s="14"/>
      <c r="W9" s="14"/>
      <c r="X9" s="15"/>
      <c r="Y9" s="25"/>
      <c r="Z9" s="26"/>
      <c r="AA9" s="26"/>
      <c r="AB9" s="26"/>
      <c r="AC9" s="27"/>
      <c r="AD9" s="13"/>
      <c r="AE9" s="14"/>
      <c r="AF9" s="14"/>
      <c r="AG9" s="15"/>
      <c r="AH9" s="13"/>
      <c r="AI9" s="14"/>
      <c r="AJ9" s="14"/>
      <c r="AK9" s="14"/>
      <c r="AL9" s="15"/>
      <c r="AM9" s="13"/>
      <c r="AN9" s="14"/>
      <c r="AO9" s="14"/>
      <c r="AP9" s="15"/>
      <c r="AQ9" s="13"/>
      <c r="AR9" s="14"/>
      <c r="AS9" s="14"/>
      <c r="AT9" s="15"/>
      <c r="AU9" s="13"/>
      <c r="AV9" s="14"/>
      <c r="AW9" s="14"/>
      <c r="AX9" s="15"/>
      <c r="AY9" s="15"/>
      <c r="AZ9" s="13"/>
      <c r="BA9" s="14"/>
      <c r="BB9" s="14"/>
      <c r="BC9" s="15"/>
      <c r="BD9" s="13"/>
      <c r="BE9" s="14"/>
      <c r="BF9" s="14"/>
      <c r="BG9" s="15"/>
      <c r="BH9" s="13"/>
      <c r="BI9" s="14"/>
      <c r="BJ9" s="14"/>
      <c r="BK9" s="15"/>
      <c r="BL9" s="15"/>
      <c r="BM9" s="13"/>
      <c r="BN9" s="14"/>
      <c r="BO9" s="14"/>
      <c r="BP9" s="15"/>
      <c r="BQ9" s="13"/>
      <c r="BR9" s="14"/>
      <c r="BS9" s="14"/>
      <c r="BT9" s="15"/>
    </row>
    <row r="10" spans="1:72" ht="17.25" hidden="1" customHeight="1" outlineLevel="1">
      <c r="A10" s="9">
        <f t="shared" si="1"/>
        <v>203</v>
      </c>
      <c r="B10" s="10" t="s">
        <v>74</v>
      </c>
      <c r="C10" s="11" t="s">
        <v>87</v>
      </c>
      <c r="D10" s="9" t="s">
        <v>81</v>
      </c>
      <c r="E10" s="9"/>
      <c r="F10" s="9"/>
      <c r="G10" s="12"/>
      <c r="H10" s="13"/>
      <c r="I10" s="14"/>
      <c r="J10" s="14"/>
      <c r="K10" s="15"/>
      <c r="L10" s="15"/>
      <c r="M10" s="13"/>
      <c r="N10" s="14"/>
      <c r="O10" s="14"/>
      <c r="P10" s="15"/>
      <c r="Q10" s="13"/>
      <c r="R10" s="14"/>
      <c r="S10" s="14"/>
      <c r="T10" s="15"/>
      <c r="U10" s="13"/>
      <c r="V10" s="14"/>
      <c r="W10" s="14"/>
      <c r="X10" s="15"/>
      <c r="Y10" s="13"/>
      <c r="Z10" s="14"/>
      <c r="AA10" s="14"/>
      <c r="AB10" s="14"/>
      <c r="AC10" s="19"/>
      <c r="AD10" s="25"/>
      <c r="AE10" s="26"/>
      <c r="AF10" s="26"/>
      <c r="AG10" s="27"/>
      <c r="AH10" s="13"/>
      <c r="AI10" s="14"/>
      <c r="AJ10" s="14"/>
      <c r="AK10" s="14"/>
      <c r="AL10" s="15"/>
      <c r="AM10" s="13"/>
      <c r="AN10" s="14"/>
      <c r="AO10" s="14"/>
      <c r="AP10" s="15"/>
      <c r="AQ10" s="13"/>
      <c r="AR10" s="14"/>
      <c r="AS10" s="14"/>
      <c r="AT10" s="15"/>
      <c r="AU10" s="13"/>
      <c r="AV10" s="14"/>
      <c r="AW10" s="14"/>
      <c r="AX10" s="15"/>
      <c r="AY10" s="15"/>
      <c r="AZ10" s="13"/>
      <c r="BA10" s="14"/>
      <c r="BB10" s="14"/>
      <c r="BC10" s="15"/>
      <c r="BD10" s="13"/>
      <c r="BE10" s="14"/>
      <c r="BF10" s="14"/>
      <c r="BG10" s="15"/>
      <c r="BH10" s="13"/>
      <c r="BI10" s="14"/>
      <c r="BJ10" s="14"/>
      <c r="BK10" s="15"/>
      <c r="BL10" s="15"/>
      <c r="BM10" s="13"/>
      <c r="BN10" s="14"/>
      <c r="BO10" s="14"/>
      <c r="BP10" s="15"/>
      <c r="BQ10" s="13"/>
      <c r="BR10" s="14"/>
      <c r="BS10" s="14"/>
      <c r="BT10" s="15"/>
    </row>
    <row r="11" spans="1:72" ht="17.25" hidden="1" customHeight="1" outlineLevel="1">
      <c r="A11" s="9">
        <f t="shared" si="1"/>
        <v>204</v>
      </c>
      <c r="B11" s="10" t="s">
        <v>74</v>
      </c>
      <c r="C11" s="11" t="s">
        <v>88</v>
      </c>
      <c r="D11" s="9" t="s">
        <v>76</v>
      </c>
      <c r="E11" s="9"/>
      <c r="F11" s="9"/>
      <c r="G11" s="12"/>
      <c r="H11" s="13"/>
      <c r="I11" s="14"/>
      <c r="J11" s="14"/>
      <c r="K11" s="15"/>
      <c r="L11" s="15"/>
      <c r="M11" s="13"/>
      <c r="N11" s="14"/>
      <c r="O11" s="14"/>
      <c r="P11" s="15"/>
      <c r="Q11" s="13"/>
      <c r="R11" s="14"/>
      <c r="S11" s="14"/>
      <c r="T11" s="15"/>
      <c r="U11" s="13"/>
      <c r="V11" s="14"/>
      <c r="W11" s="14"/>
      <c r="X11" s="15"/>
      <c r="Y11" s="13"/>
      <c r="Z11" s="14"/>
      <c r="AA11" s="14"/>
      <c r="AB11" s="14"/>
      <c r="AC11" s="19"/>
      <c r="AD11" s="25"/>
      <c r="AE11" s="26"/>
      <c r="AF11" s="26"/>
      <c r="AG11" s="27"/>
      <c r="AH11" s="13"/>
      <c r="AI11" s="14"/>
      <c r="AJ11" s="14"/>
      <c r="AK11" s="14"/>
      <c r="AL11" s="15"/>
      <c r="AM11" s="13"/>
      <c r="AN11" s="14"/>
      <c r="AO11" s="14"/>
      <c r="AP11" s="15"/>
      <c r="AQ11" s="13"/>
      <c r="AR11" s="14"/>
      <c r="AS11" s="14"/>
      <c r="AT11" s="15"/>
      <c r="AU11" s="13"/>
      <c r="AV11" s="14"/>
      <c r="AW11" s="14"/>
      <c r="AX11" s="15"/>
      <c r="AY11" s="15"/>
      <c r="AZ11" s="13"/>
      <c r="BA11" s="14"/>
      <c r="BB11" s="14"/>
      <c r="BC11" s="15"/>
      <c r="BD11" s="28"/>
      <c r="BE11" s="29"/>
      <c r="BF11" s="29"/>
      <c r="BG11" s="30"/>
      <c r="BH11" s="13"/>
      <c r="BI11" s="14"/>
      <c r="BJ11" s="14"/>
      <c r="BK11" s="15"/>
      <c r="BL11" s="15"/>
      <c r="BM11" s="13"/>
      <c r="BN11" s="14"/>
      <c r="BO11" s="14"/>
      <c r="BP11" s="15"/>
      <c r="BQ11" s="13"/>
      <c r="BR11" s="14"/>
      <c r="BS11" s="14"/>
      <c r="BT11" s="15"/>
    </row>
    <row r="12" spans="1:72" ht="17.25" hidden="1" customHeight="1" outlineLevel="1">
      <c r="A12" s="9">
        <f t="shared" si="1"/>
        <v>205</v>
      </c>
      <c r="B12" s="10" t="s">
        <v>74</v>
      </c>
      <c r="C12" s="11"/>
      <c r="D12" s="9"/>
      <c r="E12" s="9"/>
      <c r="F12" s="9"/>
      <c r="G12" s="12"/>
      <c r="H12" s="13"/>
      <c r="I12" s="14"/>
      <c r="J12" s="14"/>
      <c r="K12" s="15"/>
      <c r="L12" s="15"/>
      <c r="M12" s="13"/>
      <c r="N12" s="14"/>
      <c r="O12" s="14"/>
      <c r="P12" s="15"/>
      <c r="Q12" s="13"/>
      <c r="R12" s="14"/>
      <c r="S12" s="14"/>
      <c r="T12" s="15"/>
      <c r="U12" s="13"/>
      <c r="V12" s="14"/>
      <c r="W12" s="14"/>
      <c r="X12" s="15"/>
      <c r="Y12" s="13"/>
      <c r="Z12" s="14"/>
      <c r="AA12" s="14"/>
      <c r="AB12" s="14"/>
      <c r="AC12" s="19"/>
      <c r="AD12" s="25"/>
      <c r="AE12" s="26"/>
      <c r="AF12" s="26"/>
      <c r="AG12" s="27"/>
      <c r="AH12" s="13"/>
      <c r="AI12" s="14"/>
      <c r="AJ12" s="14"/>
      <c r="AK12" s="14"/>
      <c r="AL12" s="15"/>
      <c r="AM12" s="13"/>
      <c r="AN12" s="14"/>
      <c r="AO12" s="14"/>
      <c r="AP12" s="15"/>
      <c r="AQ12" s="13"/>
      <c r="AR12" s="14"/>
      <c r="AS12" s="14"/>
      <c r="AT12" s="15"/>
      <c r="AU12" s="13"/>
      <c r="AV12" s="14"/>
      <c r="AW12" s="14"/>
      <c r="AX12" s="15"/>
      <c r="AY12" s="15"/>
      <c r="AZ12" s="13"/>
      <c r="BA12" s="14"/>
      <c r="BB12" s="14"/>
      <c r="BC12" s="15"/>
      <c r="BD12" s="13"/>
      <c r="BE12" s="14"/>
      <c r="BF12" s="14"/>
      <c r="BG12" s="15"/>
      <c r="BH12" s="13"/>
      <c r="BI12" s="14"/>
      <c r="BJ12" s="14"/>
      <c r="BK12" s="15"/>
      <c r="BL12" s="15"/>
      <c r="BM12" s="13"/>
      <c r="BN12" s="14"/>
      <c r="BO12" s="14"/>
      <c r="BP12" s="15"/>
      <c r="BQ12" s="13"/>
      <c r="BR12" s="14"/>
      <c r="BS12" s="14"/>
      <c r="BT12" s="15"/>
    </row>
    <row r="13" spans="1:72" ht="17.25" hidden="1" customHeight="1" outlineLevel="1">
      <c r="A13" s="9">
        <f t="shared" si="1"/>
        <v>206</v>
      </c>
      <c r="B13" s="10" t="s">
        <v>74</v>
      </c>
      <c r="C13" s="11"/>
      <c r="D13" s="9"/>
      <c r="E13" s="9"/>
      <c r="F13" s="9"/>
      <c r="G13" s="12"/>
      <c r="H13" s="13"/>
      <c r="I13" s="14"/>
      <c r="J13" s="14"/>
      <c r="K13" s="15"/>
      <c r="L13" s="15"/>
      <c r="M13" s="13"/>
      <c r="N13" s="14"/>
      <c r="O13" s="14"/>
      <c r="P13" s="15"/>
      <c r="Q13" s="13"/>
      <c r="R13" s="14"/>
      <c r="S13" s="14"/>
      <c r="T13" s="15"/>
      <c r="U13" s="13"/>
      <c r="V13" s="14"/>
      <c r="W13" s="14"/>
      <c r="X13" s="15"/>
      <c r="Y13" s="13"/>
      <c r="Z13" s="14"/>
      <c r="AA13" s="14"/>
      <c r="AB13" s="14"/>
      <c r="AC13" s="19"/>
      <c r="AD13" s="25"/>
      <c r="AE13" s="26"/>
      <c r="AF13" s="26"/>
      <c r="AG13" s="27"/>
      <c r="AH13" s="13"/>
      <c r="AI13" s="14"/>
      <c r="AJ13" s="14"/>
      <c r="AK13" s="14"/>
      <c r="AL13" s="15"/>
      <c r="AM13" s="13"/>
      <c r="AN13" s="14"/>
      <c r="AO13" s="14"/>
      <c r="AP13" s="15"/>
      <c r="AQ13" s="13"/>
      <c r="AR13" s="14"/>
      <c r="AS13" s="14"/>
      <c r="AT13" s="15"/>
      <c r="AU13" s="13"/>
      <c r="AV13" s="14"/>
      <c r="AW13" s="14"/>
      <c r="AX13" s="15"/>
      <c r="AY13" s="15"/>
      <c r="AZ13" s="13"/>
      <c r="BA13" s="14"/>
      <c r="BB13" s="14"/>
      <c r="BC13" s="15"/>
      <c r="BD13" s="13"/>
      <c r="BE13" s="14"/>
      <c r="BF13" s="14"/>
      <c r="BG13" s="15"/>
      <c r="BH13" s="13"/>
      <c r="BI13" s="14"/>
      <c r="BJ13" s="14"/>
      <c r="BK13" s="15"/>
      <c r="BL13" s="15"/>
      <c r="BM13" s="13"/>
      <c r="BN13" s="14"/>
      <c r="BO13" s="14"/>
      <c r="BP13" s="15"/>
      <c r="BQ13" s="13"/>
      <c r="BR13" s="14"/>
      <c r="BS13" s="14"/>
      <c r="BT13" s="15"/>
    </row>
    <row r="14" spans="1:72" ht="17.25" hidden="1" customHeight="1" outlineLevel="1">
      <c r="A14" s="9">
        <f t="shared" si="1"/>
        <v>207</v>
      </c>
      <c r="B14" s="10" t="s">
        <v>74</v>
      </c>
      <c r="C14" s="11"/>
      <c r="D14" s="9"/>
      <c r="E14" s="9"/>
      <c r="F14" s="9"/>
      <c r="G14" s="12"/>
      <c r="H14" s="13"/>
      <c r="I14" s="14"/>
      <c r="J14" s="14"/>
      <c r="K14" s="15"/>
      <c r="L14" s="15"/>
      <c r="M14" s="13"/>
      <c r="N14" s="14"/>
      <c r="O14" s="14"/>
      <c r="P14" s="15"/>
      <c r="Q14" s="13"/>
      <c r="R14" s="14"/>
      <c r="S14" s="14"/>
      <c r="T14" s="15"/>
      <c r="U14" s="13"/>
      <c r="V14" s="14"/>
      <c r="W14" s="14"/>
      <c r="X14" s="15"/>
      <c r="Y14" s="13"/>
      <c r="Z14" s="14"/>
      <c r="AA14" s="14"/>
      <c r="AB14" s="14"/>
      <c r="AC14" s="19"/>
      <c r="AD14" s="13"/>
      <c r="AE14" s="14"/>
      <c r="AF14" s="14"/>
      <c r="AG14" s="15"/>
      <c r="AH14" s="13"/>
      <c r="AI14" s="14"/>
      <c r="AJ14" s="14"/>
      <c r="AK14" s="14"/>
      <c r="AL14" s="15"/>
      <c r="AM14" s="13"/>
      <c r="AN14" s="14"/>
      <c r="AO14" s="14"/>
      <c r="AP14" s="15"/>
      <c r="AQ14" s="13"/>
      <c r="AR14" s="14"/>
      <c r="AS14" s="14"/>
      <c r="AT14" s="15"/>
      <c r="AU14" s="13"/>
      <c r="AV14" s="14"/>
      <c r="AW14" s="14"/>
      <c r="AX14" s="15"/>
      <c r="AY14" s="15"/>
      <c r="AZ14" s="13"/>
      <c r="BA14" s="14"/>
      <c r="BB14" s="14"/>
      <c r="BC14" s="15"/>
      <c r="BD14" s="13"/>
      <c r="BE14" s="14"/>
      <c r="BF14" s="14"/>
      <c r="BG14" s="15"/>
      <c r="BH14" s="13"/>
      <c r="BI14" s="14"/>
      <c r="BJ14" s="14"/>
      <c r="BK14" s="15"/>
      <c r="BL14" s="15"/>
      <c r="BM14" s="13"/>
      <c r="BN14" s="14"/>
      <c r="BO14" s="14"/>
      <c r="BP14" s="15"/>
      <c r="BQ14" s="13"/>
      <c r="BR14" s="14"/>
      <c r="BS14" s="14"/>
      <c r="BT14" s="15"/>
    </row>
    <row r="15" spans="1:72" ht="17.25" customHeight="1">
      <c r="A15" s="20">
        <v>200</v>
      </c>
      <c r="B15" s="337" t="s">
        <v>89</v>
      </c>
      <c r="C15" s="338"/>
      <c r="D15" s="20" t="s">
        <v>84</v>
      </c>
      <c r="E15" s="20"/>
      <c r="F15" s="20"/>
      <c r="G15" s="21"/>
      <c r="H15" s="31"/>
      <c r="I15" s="32"/>
      <c r="J15" s="32"/>
      <c r="K15" s="33"/>
      <c r="L15" s="33"/>
      <c r="M15" s="31"/>
      <c r="N15" s="32"/>
      <c r="O15" s="32"/>
      <c r="P15" s="33"/>
      <c r="Q15" s="31"/>
      <c r="R15" s="32"/>
      <c r="S15" s="32"/>
      <c r="T15" s="33"/>
      <c r="U15" s="31"/>
      <c r="V15" s="32"/>
      <c r="W15" s="32"/>
      <c r="X15" s="33"/>
      <c r="Y15" s="31"/>
      <c r="Z15" s="32"/>
      <c r="AA15" s="32"/>
      <c r="AB15" s="32"/>
      <c r="AC15" s="33"/>
      <c r="AD15" s="31"/>
      <c r="AE15" s="32"/>
      <c r="AF15" s="32"/>
      <c r="AG15" s="33"/>
      <c r="AH15" s="31"/>
      <c r="AI15" s="32"/>
      <c r="AJ15" s="32"/>
      <c r="AK15" s="32"/>
      <c r="AL15" s="33"/>
      <c r="AM15" s="31"/>
      <c r="AN15" s="32"/>
      <c r="AO15" s="32"/>
      <c r="AP15" s="33"/>
      <c r="AQ15" s="31"/>
      <c r="AR15" s="32"/>
      <c r="AS15" s="32"/>
      <c r="AT15" s="33"/>
      <c r="AU15" s="31"/>
      <c r="AV15" s="32"/>
      <c r="AW15" s="32"/>
      <c r="AX15" s="33"/>
      <c r="AY15" s="33"/>
      <c r="AZ15" s="31"/>
      <c r="BA15" s="32"/>
      <c r="BB15" s="32"/>
      <c r="BC15" s="33"/>
      <c r="BD15" s="31"/>
      <c r="BE15" s="32"/>
      <c r="BF15" s="32"/>
      <c r="BG15" s="32"/>
      <c r="BH15" s="31"/>
      <c r="BI15" s="32"/>
      <c r="BJ15" s="32"/>
      <c r="BK15" s="33"/>
      <c r="BL15" s="33"/>
      <c r="BM15" s="31"/>
      <c r="BN15" s="32"/>
      <c r="BO15" s="32"/>
      <c r="BP15" s="33"/>
      <c r="BQ15" s="31"/>
      <c r="BR15" s="32"/>
      <c r="BS15" s="32"/>
      <c r="BT15" s="33"/>
    </row>
    <row r="16" spans="1:72" ht="17.25" customHeight="1" outlineLevel="1">
      <c r="A16" s="9">
        <f>A34</f>
        <v>300</v>
      </c>
      <c r="B16" s="10" t="s">
        <v>74</v>
      </c>
      <c r="C16" s="11" t="s">
        <v>90</v>
      </c>
      <c r="D16" s="9" t="s">
        <v>91</v>
      </c>
      <c r="E16" s="9"/>
      <c r="F16" s="9" t="s">
        <v>92</v>
      </c>
      <c r="G16" s="12"/>
      <c r="H16" s="13"/>
      <c r="I16" s="14"/>
      <c r="J16" s="14"/>
      <c r="K16" s="15"/>
      <c r="L16" s="15"/>
      <c r="M16" s="13"/>
      <c r="N16" s="14"/>
      <c r="O16" s="14"/>
      <c r="P16" s="15"/>
      <c r="Q16" s="13"/>
      <c r="R16" s="14"/>
      <c r="S16" s="14"/>
      <c r="T16" s="15"/>
      <c r="U16" s="13"/>
      <c r="V16" s="14"/>
      <c r="W16" s="14"/>
      <c r="X16" s="15"/>
      <c r="Y16" s="13"/>
      <c r="Z16" s="14"/>
      <c r="AA16" s="14"/>
      <c r="AB16" s="15"/>
      <c r="AC16" s="19"/>
      <c r="AD16" s="13"/>
      <c r="AE16" s="14"/>
      <c r="AF16" s="14"/>
      <c r="AG16" s="15"/>
      <c r="AH16" s="13"/>
      <c r="AI16" s="14"/>
      <c r="AJ16" s="14"/>
      <c r="AK16" s="14"/>
      <c r="AL16" s="15"/>
      <c r="AM16" s="13"/>
      <c r="AN16" s="14"/>
      <c r="AO16" s="14"/>
      <c r="AP16" s="15"/>
      <c r="AQ16" s="13"/>
      <c r="AR16" s="14"/>
      <c r="AS16" s="14"/>
      <c r="AT16" s="15"/>
      <c r="AU16" s="13"/>
      <c r="AV16" s="14"/>
      <c r="AW16" s="14"/>
      <c r="AX16" s="15"/>
      <c r="AY16" s="15"/>
      <c r="AZ16" s="13"/>
      <c r="BA16" s="14"/>
      <c r="BB16" s="14"/>
      <c r="BC16" s="15"/>
      <c r="BD16" s="13"/>
      <c r="BE16" s="14"/>
      <c r="BF16" s="14"/>
      <c r="BG16" s="14"/>
      <c r="BH16" s="13"/>
      <c r="BI16" s="14"/>
      <c r="BJ16" s="14"/>
      <c r="BK16" s="15"/>
      <c r="BL16" s="15"/>
      <c r="BM16" s="13"/>
      <c r="BN16" s="14"/>
      <c r="BO16" s="14"/>
      <c r="BP16" s="15"/>
      <c r="BQ16" s="13"/>
      <c r="BR16" s="14"/>
      <c r="BS16" s="14"/>
      <c r="BT16" s="15"/>
    </row>
    <row r="17" spans="1:72" ht="17.25" customHeight="1" outlineLevel="1">
      <c r="A17" s="9">
        <f t="shared" ref="A17:A33" si="2">A16+1</f>
        <v>301</v>
      </c>
      <c r="B17" s="10" t="s">
        <v>74</v>
      </c>
      <c r="C17" s="11" t="s">
        <v>93</v>
      </c>
      <c r="D17" s="9" t="s">
        <v>94</v>
      </c>
      <c r="E17" s="9" t="s">
        <v>95</v>
      </c>
      <c r="F17" s="9" t="s">
        <v>92</v>
      </c>
      <c r="G17" s="12" t="s">
        <v>96</v>
      </c>
      <c r="H17" s="13"/>
      <c r="I17" s="14"/>
      <c r="J17" s="14"/>
      <c r="K17" s="15"/>
      <c r="L17" s="15"/>
      <c r="M17" s="13"/>
      <c r="N17" s="14"/>
      <c r="O17" s="14"/>
      <c r="P17" s="15"/>
      <c r="Q17" s="13"/>
      <c r="R17" s="14"/>
      <c r="S17" s="14"/>
      <c r="T17" s="15"/>
      <c r="U17" s="13"/>
      <c r="V17" s="14"/>
      <c r="W17" s="14"/>
      <c r="X17" s="15"/>
      <c r="Y17" s="13"/>
      <c r="Z17" s="14"/>
      <c r="AA17" s="14"/>
      <c r="AB17" s="15"/>
      <c r="AC17" s="19"/>
      <c r="AD17" s="13"/>
      <c r="AE17" s="14"/>
      <c r="AF17" s="14"/>
      <c r="AG17" s="15"/>
      <c r="AH17" s="13"/>
      <c r="AI17" s="14"/>
      <c r="AJ17" s="14"/>
      <c r="AK17" s="14"/>
      <c r="AL17" s="15"/>
      <c r="AM17" s="13"/>
      <c r="AN17" s="14"/>
      <c r="AO17" s="14"/>
      <c r="AP17" s="15"/>
      <c r="AQ17" s="13"/>
      <c r="AR17" s="14"/>
      <c r="AS17" s="14"/>
      <c r="AT17" s="15"/>
      <c r="AU17" s="13"/>
      <c r="AV17" s="14"/>
      <c r="AW17" s="14"/>
      <c r="AX17" s="15"/>
      <c r="AY17" s="15"/>
      <c r="AZ17" s="13"/>
      <c r="BA17" s="14"/>
      <c r="BB17" s="14"/>
      <c r="BC17" s="15"/>
      <c r="BD17" s="13"/>
      <c r="BE17" s="14"/>
      <c r="BF17" s="14"/>
      <c r="BG17" s="14"/>
      <c r="BH17" s="13"/>
      <c r="BI17" s="14"/>
      <c r="BJ17" s="14"/>
      <c r="BK17" s="15"/>
      <c r="BL17" s="15"/>
      <c r="BM17" s="13"/>
      <c r="BN17" s="14"/>
      <c r="BO17" s="14"/>
      <c r="BP17" s="15"/>
      <c r="BQ17" s="13"/>
      <c r="BR17" s="14"/>
      <c r="BS17" s="14"/>
      <c r="BT17" s="15"/>
    </row>
    <row r="18" spans="1:72" ht="17.25" customHeight="1" outlineLevel="1">
      <c r="A18" s="9">
        <f t="shared" si="2"/>
        <v>302</v>
      </c>
      <c r="B18" s="10" t="s">
        <v>74</v>
      </c>
      <c r="C18" s="11" t="s">
        <v>97</v>
      </c>
      <c r="D18" s="9" t="s">
        <v>98</v>
      </c>
      <c r="E18" s="9"/>
      <c r="F18" s="9" t="s">
        <v>92</v>
      </c>
      <c r="G18" s="12"/>
      <c r="H18" s="13"/>
      <c r="I18" s="14"/>
      <c r="J18" s="14"/>
      <c r="K18" s="15"/>
      <c r="L18" s="15"/>
      <c r="M18" s="13"/>
      <c r="N18" s="14"/>
      <c r="O18" s="14"/>
      <c r="P18" s="15"/>
      <c r="Q18" s="13"/>
      <c r="R18" s="14"/>
      <c r="S18" s="14"/>
      <c r="T18" s="15"/>
      <c r="U18" s="13"/>
      <c r="V18" s="14"/>
      <c r="W18" s="14"/>
      <c r="X18" s="15"/>
      <c r="Y18" s="13"/>
      <c r="Z18" s="14"/>
      <c r="AA18" s="14"/>
      <c r="AB18" s="15"/>
      <c r="AC18" s="19"/>
      <c r="AD18" s="13"/>
      <c r="AE18" s="14"/>
      <c r="AF18" s="14"/>
      <c r="AG18" s="15"/>
      <c r="AH18" s="13"/>
      <c r="AI18" s="14"/>
      <c r="AJ18" s="14"/>
      <c r="AK18" s="14"/>
      <c r="AL18" s="15"/>
      <c r="AM18" s="13"/>
      <c r="AN18" s="14"/>
      <c r="AO18" s="14"/>
      <c r="AP18" s="15"/>
      <c r="AQ18" s="13"/>
      <c r="AR18" s="14"/>
      <c r="AS18" s="14"/>
      <c r="AT18" s="15"/>
      <c r="AU18" s="13"/>
      <c r="AV18" s="14"/>
      <c r="AW18" s="14"/>
      <c r="AX18" s="15"/>
      <c r="AY18" s="15"/>
      <c r="AZ18" s="13"/>
      <c r="BA18" s="14"/>
      <c r="BB18" s="14"/>
      <c r="BC18" s="15"/>
      <c r="BD18" s="13"/>
      <c r="BE18" s="14"/>
      <c r="BF18" s="14"/>
      <c r="BG18" s="14"/>
      <c r="BH18" s="13"/>
      <c r="BI18" s="14"/>
      <c r="BJ18" s="14"/>
      <c r="BK18" s="15"/>
      <c r="BL18" s="15"/>
      <c r="BM18" s="13"/>
      <c r="BN18" s="14"/>
      <c r="BO18" s="14"/>
      <c r="BP18" s="15"/>
      <c r="BQ18" s="13"/>
      <c r="BR18" s="14"/>
      <c r="BS18" s="14"/>
      <c r="BT18" s="15"/>
    </row>
    <row r="19" spans="1:72" ht="17.25" customHeight="1" outlineLevel="1">
      <c r="A19" s="9">
        <f t="shared" si="2"/>
        <v>303</v>
      </c>
      <c r="B19" s="10" t="s">
        <v>74</v>
      </c>
      <c r="C19" s="11" t="s">
        <v>99</v>
      </c>
      <c r="D19" s="9" t="s">
        <v>94</v>
      </c>
      <c r="E19" s="9" t="s">
        <v>100</v>
      </c>
      <c r="F19" s="9" t="s">
        <v>92</v>
      </c>
      <c r="G19" s="12" t="s">
        <v>101</v>
      </c>
      <c r="H19" s="34">
        <v>1</v>
      </c>
      <c r="I19" s="14"/>
      <c r="J19" s="14"/>
      <c r="K19" s="35"/>
      <c r="L19" s="15"/>
      <c r="M19" s="36">
        <v>1</v>
      </c>
      <c r="N19" s="14"/>
      <c r="O19" s="14"/>
      <c r="P19" s="15"/>
      <c r="Q19" s="36">
        <v>1</v>
      </c>
      <c r="R19" s="14"/>
      <c r="S19" s="14"/>
      <c r="T19" s="15"/>
      <c r="U19" s="36">
        <v>1</v>
      </c>
      <c r="V19" s="14"/>
      <c r="W19" s="14"/>
      <c r="X19" s="15"/>
      <c r="Y19" s="36">
        <v>1</v>
      </c>
      <c r="Z19" s="14"/>
      <c r="AA19" s="14"/>
      <c r="AB19" s="14"/>
      <c r="AC19" s="19"/>
      <c r="AD19" s="36">
        <v>1</v>
      </c>
      <c r="AE19" s="14"/>
      <c r="AF19" s="14"/>
      <c r="AG19" s="15"/>
      <c r="AH19" s="36">
        <v>1</v>
      </c>
      <c r="AI19" s="14"/>
      <c r="AJ19" s="14"/>
      <c r="AK19" s="14"/>
      <c r="AL19" s="15"/>
      <c r="AM19" s="36">
        <v>1</v>
      </c>
      <c r="AN19" s="14"/>
      <c r="AO19" s="14"/>
      <c r="AP19" s="15"/>
      <c r="AQ19" s="36">
        <v>1</v>
      </c>
      <c r="AR19" s="14"/>
      <c r="AS19" s="14"/>
      <c r="AT19" s="15"/>
      <c r="AU19" s="36">
        <v>1</v>
      </c>
      <c r="AV19" s="14"/>
      <c r="AW19" s="14"/>
      <c r="AX19" s="15"/>
      <c r="AY19" s="15"/>
      <c r="AZ19" s="36">
        <v>1</v>
      </c>
      <c r="BA19" s="14"/>
      <c r="BB19" s="14"/>
      <c r="BC19" s="15"/>
      <c r="BD19" s="36">
        <v>1</v>
      </c>
      <c r="BE19" s="14"/>
      <c r="BF19" s="14"/>
      <c r="BG19" s="14"/>
      <c r="BH19" s="36">
        <v>1</v>
      </c>
      <c r="BI19" s="14"/>
      <c r="BJ19" s="14"/>
      <c r="BK19" s="35"/>
      <c r="BL19" s="15"/>
      <c r="BM19" s="36">
        <v>1</v>
      </c>
      <c r="BN19" s="14"/>
      <c r="BO19" s="14"/>
      <c r="BP19" s="15"/>
      <c r="BQ19" s="36">
        <v>1</v>
      </c>
      <c r="BR19" s="14"/>
      <c r="BS19" s="14"/>
      <c r="BT19" s="15"/>
    </row>
    <row r="20" spans="1:72" ht="17.25" customHeight="1" outlineLevel="1">
      <c r="A20" s="9">
        <f t="shared" si="2"/>
        <v>304</v>
      </c>
      <c r="B20" s="10" t="s">
        <v>74</v>
      </c>
      <c r="C20" s="11" t="s">
        <v>102</v>
      </c>
      <c r="D20" s="9" t="s">
        <v>94</v>
      </c>
      <c r="E20" s="9" t="s">
        <v>103</v>
      </c>
      <c r="F20" s="9" t="s">
        <v>92</v>
      </c>
      <c r="G20" s="12" t="s">
        <v>104</v>
      </c>
      <c r="H20" s="13"/>
      <c r="I20" s="14"/>
      <c r="J20" s="14"/>
      <c r="K20" s="15"/>
      <c r="L20" s="15"/>
      <c r="M20" s="37"/>
      <c r="N20" s="38"/>
      <c r="O20" s="38"/>
      <c r="P20" s="39"/>
      <c r="Q20" s="37"/>
      <c r="R20" s="38"/>
      <c r="S20" s="38"/>
      <c r="T20" s="39"/>
      <c r="U20" s="37"/>
      <c r="V20" s="38"/>
      <c r="W20" s="38"/>
      <c r="X20" s="39"/>
      <c r="Y20" s="37"/>
      <c r="Z20" s="38"/>
      <c r="AA20" s="38"/>
      <c r="AB20" s="39"/>
      <c r="AC20" s="40"/>
      <c r="AD20" s="37"/>
      <c r="AE20" s="38"/>
      <c r="AF20" s="38"/>
      <c r="AG20" s="39"/>
      <c r="AH20" s="13"/>
      <c r="AI20" s="41"/>
      <c r="AJ20" s="14"/>
      <c r="AK20" s="14"/>
      <c r="AL20" s="15"/>
      <c r="AM20" s="13"/>
      <c r="AN20" s="41"/>
      <c r="AO20" s="14"/>
      <c r="AP20" s="15"/>
      <c r="AQ20" s="13"/>
      <c r="AR20" s="41"/>
      <c r="AS20" s="14"/>
      <c r="AT20" s="15"/>
      <c r="AU20" s="13"/>
      <c r="AV20" s="41"/>
      <c r="AW20" s="14"/>
      <c r="AX20" s="15"/>
      <c r="AY20" s="15"/>
      <c r="AZ20" s="13"/>
      <c r="BA20" s="41"/>
      <c r="BB20" s="14"/>
      <c r="BC20" s="15"/>
      <c r="BD20" s="13"/>
      <c r="BE20" s="18">
        <v>12</v>
      </c>
      <c r="BF20" s="14"/>
      <c r="BG20" s="14"/>
      <c r="BH20" s="13"/>
      <c r="BJ20" s="18">
        <v>17</v>
      </c>
      <c r="BK20" s="15"/>
      <c r="BL20" s="15"/>
      <c r="BM20" s="13"/>
      <c r="BN20" s="18">
        <v>12</v>
      </c>
      <c r="BO20" s="14"/>
      <c r="BP20" s="15"/>
      <c r="BQ20" s="13"/>
      <c r="BR20" s="18">
        <v>12</v>
      </c>
      <c r="BS20" s="14"/>
      <c r="BT20" s="15"/>
    </row>
    <row r="21" spans="1:72" ht="17.25" customHeight="1" outlineLevel="1">
      <c r="A21" s="9">
        <f t="shared" si="2"/>
        <v>305</v>
      </c>
      <c r="B21" s="10" t="s">
        <v>74</v>
      </c>
      <c r="C21" s="11" t="s">
        <v>105</v>
      </c>
      <c r="D21" s="9" t="s">
        <v>94</v>
      </c>
      <c r="E21" s="42" t="s">
        <v>106</v>
      </c>
      <c r="F21" s="9" t="s">
        <v>92</v>
      </c>
      <c r="G21" s="12" t="s">
        <v>104</v>
      </c>
      <c r="H21" s="13"/>
      <c r="I21" s="43"/>
      <c r="J21" s="14"/>
      <c r="K21" s="44"/>
      <c r="L21" s="15"/>
      <c r="M21" s="13"/>
      <c r="N21" s="18"/>
      <c r="O21" s="14"/>
      <c r="P21" s="15"/>
      <c r="Q21" s="13"/>
      <c r="R21" s="18"/>
      <c r="S21" s="14"/>
      <c r="T21" s="15"/>
      <c r="U21" s="13"/>
      <c r="V21" s="18"/>
      <c r="W21" s="14"/>
      <c r="X21" s="15"/>
      <c r="Y21" s="13"/>
      <c r="Z21" s="18"/>
      <c r="AA21" s="14"/>
      <c r="AB21" s="15"/>
      <c r="AC21" s="19"/>
      <c r="AD21" s="13"/>
      <c r="AE21" s="18"/>
      <c r="AF21" s="14"/>
      <c r="AG21" s="15"/>
      <c r="AH21" s="13"/>
      <c r="AI21" s="18"/>
      <c r="AJ21" s="14"/>
      <c r="AK21" s="14"/>
      <c r="AL21" s="15"/>
      <c r="AM21" s="13"/>
      <c r="AN21" s="18"/>
      <c r="AO21" s="14"/>
      <c r="AP21" s="15"/>
      <c r="AQ21" s="13"/>
      <c r="AR21" s="18"/>
      <c r="AS21" s="14"/>
      <c r="AT21" s="15"/>
      <c r="AU21" s="13"/>
      <c r="AV21" s="18"/>
      <c r="AW21" s="14"/>
      <c r="AX21" s="15"/>
      <c r="AY21" s="15"/>
      <c r="AZ21" s="13"/>
      <c r="BA21" s="18"/>
      <c r="BB21" s="14"/>
      <c r="BC21" s="15"/>
      <c r="BD21" s="13"/>
      <c r="BE21" s="18"/>
      <c r="BF21" s="14"/>
      <c r="BG21" s="14"/>
      <c r="BH21" s="13"/>
      <c r="BI21" s="18">
        <v>12</v>
      </c>
      <c r="BJ21" s="14"/>
      <c r="BK21" s="44"/>
      <c r="BL21" s="15"/>
      <c r="BM21" s="13"/>
      <c r="BN21" s="18">
        <v>12</v>
      </c>
      <c r="BO21" s="14"/>
      <c r="BP21" s="15"/>
      <c r="BQ21" s="13"/>
      <c r="BR21" s="18"/>
      <c r="BS21" s="14"/>
      <c r="BT21" s="15"/>
    </row>
    <row r="22" spans="1:72" ht="17.25" customHeight="1" outlineLevel="1">
      <c r="A22" s="9">
        <f t="shared" si="2"/>
        <v>306</v>
      </c>
      <c r="B22" s="10" t="s">
        <v>74</v>
      </c>
      <c r="C22" s="11" t="s">
        <v>107</v>
      </c>
      <c r="D22" s="9" t="s">
        <v>81</v>
      </c>
      <c r="E22" s="42" t="s">
        <v>108</v>
      </c>
      <c r="F22" s="9" t="s">
        <v>92</v>
      </c>
      <c r="G22" s="12" t="s">
        <v>104</v>
      </c>
      <c r="H22" s="13"/>
      <c r="I22" s="14"/>
      <c r="J22" s="14"/>
      <c r="K22" s="15"/>
      <c r="L22" s="15"/>
      <c r="M22" s="13"/>
      <c r="N22" s="14"/>
      <c r="O22" s="14"/>
      <c r="P22" s="15"/>
      <c r="Q22" s="13"/>
      <c r="R22" s="14"/>
      <c r="S22" s="14"/>
      <c r="T22" s="15"/>
      <c r="U22" s="13"/>
      <c r="V22" s="14"/>
      <c r="W22" s="14"/>
      <c r="X22" s="15"/>
      <c r="Y22" s="18"/>
      <c r="Z22" s="14"/>
      <c r="AA22" s="14"/>
      <c r="AB22" s="15"/>
      <c r="AC22" s="19"/>
      <c r="AD22" s="13"/>
      <c r="AE22" s="14"/>
      <c r="AF22" s="14"/>
      <c r="AG22" s="15"/>
      <c r="AH22" s="13"/>
      <c r="AI22" s="14"/>
      <c r="AJ22" s="14"/>
      <c r="AK22" s="14"/>
      <c r="AL22" s="15"/>
      <c r="AM22" s="13"/>
      <c r="AN22" s="18"/>
      <c r="AO22" s="14"/>
      <c r="AP22" s="15"/>
      <c r="AQ22" s="13"/>
      <c r="AR22" s="14"/>
      <c r="AS22" s="14"/>
      <c r="AT22" s="15"/>
      <c r="AU22" s="13"/>
      <c r="AV22" s="14"/>
      <c r="AW22" s="14"/>
      <c r="AX22" s="15"/>
      <c r="AY22" s="15"/>
      <c r="AZ22" s="13"/>
      <c r="BA22" s="18"/>
      <c r="BB22" s="14"/>
      <c r="BC22" s="15"/>
      <c r="BD22" s="13"/>
      <c r="BE22" s="14"/>
      <c r="BF22" s="14"/>
      <c r="BG22" s="14"/>
      <c r="BH22" s="13"/>
      <c r="BI22" s="18"/>
      <c r="BJ22" s="14"/>
      <c r="BK22" s="15"/>
      <c r="BL22" s="15"/>
      <c r="BM22" s="13"/>
      <c r="BN22" s="14"/>
      <c r="BO22" s="14"/>
      <c r="BP22" s="15"/>
      <c r="BQ22" s="13"/>
      <c r="BR22" s="14"/>
      <c r="BS22" s="14"/>
      <c r="BT22" s="15"/>
    </row>
    <row r="23" spans="1:72" ht="17.25" customHeight="1" outlineLevel="1">
      <c r="A23" s="9">
        <f t="shared" si="2"/>
        <v>307</v>
      </c>
      <c r="B23" s="10" t="s">
        <v>74</v>
      </c>
      <c r="C23" s="11" t="s">
        <v>109</v>
      </c>
      <c r="D23" s="9" t="s">
        <v>81</v>
      </c>
      <c r="E23" s="42" t="s">
        <v>110</v>
      </c>
      <c r="F23" s="9" t="s">
        <v>92</v>
      </c>
      <c r="G23" s="12" t="s">
        <v>104</v>
      </c>
      <c r="H23" s="13"/>
      <c r="I23" s="14"/>
      <c r="J23" s="15"/>
      <c r="K23" s="45"/>
      <c r="L23" s="46"/>
      <c r="M23" s="13"/>
      <c r="N23" s="14"/>
      <c r="O23" s="45"/>
      <c r="P23" s="15"/>
      <c r="Q23" s="13"/>
      <c r="R23" s="14"/>
      <c r="S23" s="45"/>
      <c r="T23" s="15"/>
      <c r="U23" s="13"/>
      <c r="V23" s="14"/>
      <c r="W23" s="45"/>
      <c r="X23" s="15"/>
      <c r="Y23" s="47"/>
      <c r="Z23" s="14"/>
      <c r="AA23" s="14"/>
      <c r="AB23" s="45"/>
      <c r="AC23" s="19"/>
      <c r="AD23" s="13"/>
      <c r="AE23" s="14"/>
      <c r="AF23" s="45"/>
      <c r="AG23" s="15"/>
      <c r="AH23" s="13"/>
      <c r="AI23" s="14"/>
      <c r="AJ23" s="45"/>
      <c r="AK23" s="14"/>
      <c r="AL23" s="15"/>
      <c r="AM23" s="13"/>
      <c r="AN23" s="18"/>
      <c r="AO23" s="45"/>
      <c r="AP23" s="15"/>
      <c r="AQ23" s="13"/>
      <c r="AR23" s="14"/>
      <c r="AS23" s="45"/>
      <c r="AT23" s="15"/>
      <c r="AU23" s="13"/>
      <c r="AV23" s="14"/>
      <c r="AW23" s="45"/>
      <c r="AX23" s="15"/>
      <c r="AY23" s="15"/>
      <c r="AZ23" s="13"/>
      <c r="BA23" s="18"/>
      <c r="BB23" s="45"/>
      <c r="BC23" s="15"/>
      <c r="BD23" s="13"/>
      <c r="BE23" s="14"/>
      <c r="BF23" s="45"/>
      <c r="BG23" s="14"/>
      <c r="BH23" s="13"/>
      <c r="BI23" s="14"/>
      <c r="BJ23" s="45"/>
      <c r="BK23" s="15"/>
      <c r="BL23" s="46"/>
      <c r="BM23" s="13"/>
      <c r="BN23" s="18">
        <v>12</v>
      </c>
      <c r="BO23" s="45"/>
      <c r="BP23" s="15"/>
      <c r="BQ23" s="13"/>
      <c r="BR23" s="14"/>
      <c r="BS23" s="45"/>
      <c r="BT23" s="15"/>
    </row>
    <row r="24" spans="1:72" ht="17.25" customHeight="1" outlineLevel="1">
      <c r="A24" s="9">
        <f t="shared" si="2"/>
        <v>308</v>
      </c>
      <c r="B24" s="10" t="s">
        <v>74</v>
      </c>
      <c r="C24" s="11" t="s">
        <v>111</v>
      </c>
      <c r="D24" s="9" t="s">
        <v>94</v>
      </c>
      <c r="E24" s="9" t="s">
        <v>112</v>
      </c>
      <c r="F24" s="9" t="s">
        <v>113</v>
      </c>
      <c r="G24" s="12" t="s">
        <v>114</v>
      </c>
      <c r="H24" s="13"/>
      <c r="I24" s="14"/>
      <c r="J24" s="15"/>
      <c r="K24" s="48">
        <v>20</v>
      </c>
      <c r="L24" s="46"/>
      <c r="M24" s="13"/>
      <c r="N24" s="14"/>
      <c r="O24" s="49">
        <v>20</v>
      </c>
      <c r="P24" s="15"/>
      <c r="Q24" s="13"/>
      <c r="R24" s="14"/>
      <c r="S24" s="49">
        <v>20</v>
      </c>
      <c r="T24" s="15"/>
      <c r="U24" s="13"/>
      <c r="V24" s="14"/>
      <c r="W24" s="49">
        <v>20</v>
      </c>
      <c r="X24" s="15"/>
      <c r="Y24" s="13"/>
      <c r="Z24" s="14"/>
      <c r="AA24" s="14"/>
      <c r="AB24" s="49">
        <v>20</v>
      </c>
      <c r="AC24" s="19"/>
      <c r="AD24" s="13"/>
      <c r="AE24" s="14"/>
      <c r="AF24" s="49">
        <v>20</v>
      </c>
      <c r="AG24" s="15"/>
      <c r="AH24" s="13"/>
      <c r="AI24" s="14"/>
      <c r="AJ24" s="49">
        <v>20</v>
      </c>
      <c r="AK24" s="14"/>
      <c r="AL24" s="15"/>
      <c r="AM24" s="13"/>
      <c r="AN24" s="14"/>
      <c r="AO24" s="49">
        <v>20</v>
      </c>
      <c r="AP24" s="15"/>
      <c r="AQ24" s="13"/>
      <c r="AR24" s="14"/>
      <c r="AS24" s="49">
        <v>20</v>
      </c>
      <c r="AT24" s="15"/>
      <c r="AU24" s="13"/>
      <c r="AV24" s="14"/>
      <c r="AW24" s="49">
        <v>20</v>
      </c>
      <c r="AX24" s="15"/>
      <c r="AY24" s="15"/>
      <c r="AZ24" s="13"/>
      <c r="BA24" s="14"/>
      <c r="BB24" s="49">
        <v>20</v>
      </c>
      <c r="BC24" s="15"/>
      <c r="BD24" s="13"/>
      <c r="BE24" s="14"/>
      <c r="BF24" s="49">
        <v>20</v>
      </c>
      <c r="BG24" s="14"/>
      <c r="BH24" s="13"/>
      <c r="BI24" s="14"/>
      <c r="BK24" s="49">
        <v>20</v>
      </c>
      <c r="BL24" s="46"/>
      <c r="BM24" s="13"/>
      <c r="BN24" s="14"/>
      <c r="BO24" s="50">
        <v>20</v>
      </c>
      <c r="BP24" s="15"/>
      <c r="BQ24" s="13"/>
      <c r="BR24" s="14"/>
      <c r="BS24" s="49">
        <v>20</v>
      </c>
      <c r="BT24" s="15"/>
    </row>
    <row r="25" spans="1:72" ht="17.25" customHeight="1" outlineLevel="1">
      <c r="A25" s="9">
        <f t="shared" si="2"/>
        <v>309</v>
      </c>
      <c r="B25" s="10" t="s">
        <v>74</v>
      </c>
      <c r="C25" s="11" t="s">
        <v>115</v>
      </c>
      <c r="D25" s="9" t="s">
        <v>116</v>
      </c>
      <c r="E25" s="9" t="s">
        <v>10</v>
      </c>
      <c r="F25" s="9" t="s">
        <v>92</v>
      </c>
      <c r="G25" s="12" t="s">
        <v>117</v>
      </c>
      <c r="H25" s="34"/>
      <c r="I25" s="43"/>
      <c r="J25" s="43"/>
      <c r="K25" s="51"/>
      <c r="L25" s="51"/>
      <c r="M25" s="13"/>
      <c r="N25" s="14"/>
      <c r="O25" s="14"/>
      <c r="P25" s="15"/>
      <c r="Q25" s="13"/>
      <c r="R25" s="14"/>
      <c r="S25" s="14"/>
      <c r="T25" s="15"/>
      <c r="U25" s="13"/>
      <c r="V25" s="14"/>
      <c r="W25" s="14"/>
      <c r="X25" s="15"/>
      <c r="Y25" s="13"/>
      <c r="Z25" s="14"/>
      <c r="AA25" s="14"/>
      <c r="AB25" s="15"/>
      <c r="AC25" s="19"/>
      <c r="AD25" s="13"/>
      <c r="AE25" s="14"/>
      <c r="AF25" s="14"/>
      <c r="AG25" s="15"/>
      <c r="AH25" s="13"/>
      <c r="AI25" s="14"/>
      <c r="AJ25" s="14"/>
      <c r="AK25" s="14"/>
      <c r="AL25" s="15"/>
      <c r="AM25" s="13"/>
      <c r="AN25" s="14"/>
      <c r="AO25" s="14"/>
      <c r="AP25" s="15"/>
      <c r="AQ25" s="13"/>
      <c r="AR25" s="14"/>
      <c r="AS25" s="14"/>
      <c r="AT25" s="15"/>
      <c r="AU25" s="13"/>
      <c r="AV25" s="14"/>
      <c r="AW25" s="14"/>
      <c r="AX25" s="15"/>
      <c r="AY25" s="15"/>
      <c r="AZ25" s="13"/>
      <c r="BA25" s="14"/>
      <c r="BB25" s="14"/>
      <c r="BC25" s="15"/>
      <c r="BD25" s="13"/>
      <c r="BE25" s="14"/>
      <c r="BF25" s="14"/>
      <c r="BG25" s="14"/>
      <c r="BH25" s="36"/>
      <c r="BI25" s="18"/>
      <c r="BJ25" s="18"/>
      <c r="BK25" s="15"/>
      <c r="BL25" s="46"/>
      <c r="BM25" s="13"/>
      <c r="BN25" s="14"/>
      <c r="BO25" s="14"/>
      <c r="BP25" s="15"/>
      <c r="BQ25" s="13"/>
      <c r="BR25" s="14"/>
      <c r="BS25" s="14"/>
      <c r="BT25" s="15"/>
    </row>
    <row r="26" spans="1:72" ht="17.25" customHeight="1" outlineLevel="1">
      <c r="A26" s="9">
        <f t="shared" si="2"/>
        <v>310</v>
      </c>
      <c r="B26" s="10" t="s">
        <v>74</v>
      </c>
      <c r="C26" s="11" t="s">
        <v>118</v>
      </c>
      <c r="D26" s="9" t="s">
        <v>116</v>
      </c>
      <c r="E26" s="9" t="s">
        <v>10</v>
      </c>
      <c r="F26" s="9" t="s">
        <v>92</v>
      </c>
      <c r="G26" s="12" t="s">
        <v>119</v>
      </c>
      <c r="H26" s="34"/>
      <c r="I26" s="43"/>
      <c r="J26" s="43"/>
      <c r="K26" s="51"/>
      <c r="L26" s="51"/>
      <c r="M26" s="13"/>
      <c r="N26" s="14"/>
      <c r="O26" s="14"/>
      <c r="P26" s="15"/>
      <c r="Q26" s="13"/>
      <c r="R26" s="14"/>
      <c r="S26" s="14"/>
      <c r="T26" s="15"/>
      <c r="U26" s="13"/>
      <c r="V26" s="14"/>
      <c r="W26" s="14"/>
      <c r="X26" s="15"/>
      <c r="Y26" s="13"/>
      <c r="Z26" s="14"/>
      <c r="AA26" s="14"/>
      <c r="AB26" s="14"/>
      <c r="AC26" s="19"/>
      <c r="AD26" s="13"/>
      <c r="AE26" s="14"/>
      <c r="AF26" s="14"/>
      <c r="AG26" s="15"/>
      <c r="AH26" s="13"/>
      <c r="AI26" s="14"/>
      <c r="AJ26" s="14"/>
      <c r="AK26" s="14"/>
      <c r="AL26" s="15"/>
      <c r="AM26" s="13"/>
      <c r="AN26" s="14"/>
      <c r="AO26" s="14"/>
      <c r="AP26" s="15"/>
      <c r="AQ26" s="13"/>
      <c r="AR26" s="14"/>
      <c r="AS26" s="14"/>
      <c r="AT26" s="15"/>
      <c r="AU26" s="13"/>
      <c r="AV26" s="14"/>
      <c r="AW26" s="14"/>
      <c r="AX26" s="15"/>
      <c r="AY26" s="15"/>
      <c r="AZ26" s="13"/>
      <c r="BA26" s="14"/>
      <c r="BB26" s="14"/>
      <c r="BC26" s="15"/>
      <c r="BD26" s="13"/>
      <c r="BE26" s="14"/>
      <c r="BF26" s="14"/>
      <c r="BG26" s="14"/>
      <c r="BH26" s="13"/>
      <c r="BI26" s="14"/>
      <c r="BJ26" s="14"/>
      <c r="BK26" s="15"/>
      <c r="BL26" s="15"/>
      <c r="BM26" s="13"/>
      <c r="BN26" s="14"/>
      <c r="BO26" s="14"/>
      <c r="BP26" s="15"/>
      <c r="BQ26" s="13"/>
      <c r="BR26" s="14"/>
      <c r="BS26" s="14"/>
      <c r="BT26" s="15"/>
    </row>
    <row r="27" spans="1:72" ht="17.25" customHeight="1" outlineLevel="1">
      <c r="A27" s="9">
        <f t="shared" si="2"/>
        <v>311</v>
      </c>
      <c r="B27" s="10" t="s">
        <v>74</v>
      </c>
      <c r="C27" s="11" t="s">
        <v>120</v>
      </c>
      <c r="D27" s="9" t="s">
        <v>116</v>
      </c>
      <c r="E27" s="9" t="s">
        <v>10</v>
      </c>
      <c r="F27" s="9" t="s">
        <v>92</v>
      </c>
      <c r="G27" s="12" t="s">
        <v>104</v>
      </c>
      <c r="H27" s="34"/>
      <c r="I27" s="43"/>
      <c r="J27" s="43"/>
      <c r="K27" s="51"/>
      <c r="L27" s="51"/>
      <c r="M27" s="13"/>
      <c r="N27" s="14"/>
      <c r="O27" s="14"/>
      <c r="P27" s="15"/>
      <c r="Q27" s="13"/>
      <c r="R27" s="14"/>
      <c r="S27" s="14"/>
      <c r="T27" s="15"/>
      <c r="U27" s="13"/>
      <c r="V27" s="14"/>
      <c r="W27" s="14"/>
      <c r="X27" s="15"/>
      <c r="Y27" s="13"/>
      <c r="Z27" s="14"/>
      <c r="AA27" s="14"/>
      <c r="AB27" s="15"/>
      <c r="AC27" s="19"/>
      <c r="AD27" s="13"/>
      <c r="AE27" s="14"/>
      <c r="AF27" s="14"/>
      <c r="AG27" s="15"/>
      <c r="AH27" s="13"/>
      <c r="AI27" s="14"/>
      <c r="AJ27" s="14"/>
      <c r="AK27" s="14"/>
      <c r="AL27" s="15"/>
      <c r="AM27" s="13"/>
      <c r="AN27" s="14"/>
      <c r="AO27" s="14"/>
      <c r="AP27" s="15"/>
      <c r="AQ27" s="13"/>
      <c r="AR27" s="14"/>
      <c r="AS27" s="14"/>
      <c r="AT27" s="15"/>
      <c r="AU27" s="13"/>
      <c r="AV27" s="14"/>
      <c r="AW27" s="14"/>
      <c r="AX27" s="15"/>
      <c r="AY27" s="15"/>
      <c r="AZ27" s="13"/>
      <c r="BA27" s="14"/>
      <c r="BB27" s="14"/>
      <c r="BC27" s="15"/>
      <c r="BD27" s="13"/>
      <c r="BE27" s="14"/>
      <c r="BF27" s="14"/>
      <c r="BG27" s="14"/>
      <c r="BH27" s="13"/>
      <c r="BI27" s="14"/>
      <c r="BJ27" s="14"/>
      <c r="BK27" s="15"/>
      <c r="BL27" s="15"/>
      <c r="BM27" s="13"/>
      <c r="BN27" s="14"/>
      <c r="BO27" s="14"/>
      <c r="BP27" s="15"/>
      <c r="BQ27" s="13"/>
      <c r="BR27" s="14"/>
      <c r="BS27" s="14"/>
      <c r="BT27" s="15"/>
    </row>
    <row r="28" spans="1:72" ht="17.25" customHeight="1" outlineLevel="1">
      <c r="A28" s="9">
        <f t="shared" si="2"/>
        <v>312</v>
      </c>
      <c r="B28" s="10" t="s">
        <v>74</v>
      </c>
      <c r="C28" s="11" t="s">
        <v>121</v>
      </c>
      <c r="D28" s="9" t="s">
        <v>116</v>
      </c>
      <c r="E28" s="9" t="s">
        <v>122</v>
      </c>
      <c r="F28" s="9" t="s">
        <v>92</v>
      </c>
      <c r="G28" s="12" t="s">
        <v>123</v>
      </c>
      <c r="H28" s="13"/>
      <c r="I28" s="14"/>
      <c r="J28" s="14"/>
      <c r="K28" s="15"/>
      <c r="L28" s="15"/>
      <c r="M28" s="13"/>
      <c r="N28" s="14"/>
      <c r="O28" s="14"/>
      <c r="P28" s="15"/>
      <c r="Q28" s="13"/>
      <c r="R28" s="14"/>
      <c r="S28" s="14"/>
      <c r="T28" s="15"/>
      <c r="U28" s="36"/>
      <c r="V28" s="18"/>
      <c r="W28" s="18"/>
      <c r="X28" s="17"/>
      <c r="Y28" s="36"/>
      <c r="Z28" s="18"/>
      <c r="AA28" s="18"/>
      <c r="AB28" s="17"/>
      <c r="AC28" s="52"/>
      <c r="AD28" s="36"/>
      <c r="AE28" s="18"/>
      <c r="AF28" s="18"/>
      <c r="AG28" s="17"/>
      <c r="AH28" s="36"/>
      <c r="AI28" s="18"/>
      <c r="AJ28" s="14"/>
      <c r="AK28" s="14"/>
      <c r="AL28" s="15"/>
      <c r="AM28" s="13"/>
      <c r="AN28" s="14"/>
      <c r="AO28" s="14"/>
      <c r="AP28" s="15"/>
      <c r="AQ28" s="13"/>
      <c r="AR28" s="14"/>
      <c r="AS28" s="14"/>
      <c r="AT28" s="15"/>
      <c r="AU28" s="13"/>
      <c r="AV28" s="14"/>
      <c r="AW28" s="14"/>
      <c r="AX28" s="15"/>
      <c r="AY28" s="15"/>
      <c r="AZ28" s="13"/>
      <c r="BA28" s="14"/>
      <c r="BB28" s="14"/>
      <c r="BC28" s="15"/>
      <c r="BD28" s="13"/>
      <c r="BE28" s="14"/>
      <c r="BF28" s="14"/>
      <c r="BG28" s="14"/>
      <c r="BH28" s="13"/>
      <c r="BI28" s="14"/>
      <c r="BJ28" s="14"/>
      <c r="BK28" s="15"/>
      <c r="BL28" s="15"/>
      <c r="BM28" s="13"/>
      <c r="BN28" s="14"/>
      <c r="BO28" s="14"/>
      <c r="BP28" s="15"/>
      <c r="BQ28" s="13"/>
      <c r="BR28" s="14"/>
      <c r="BS28" s="14"/>
      <c r="BT28" s="15"/>
    </row>
    <row r="29" spans="1:72" ht="17.25" customHeight="1" outlineLevel="1">
      <c r="A29" s="9">
        <f t="shared" si="2"/>
        <v>313</v>
      </c>
      <c r="B29" s="10" t="s">
        <v>74</v>
      </c>
      <c r="C29" s="11" t="s">
        <v>124</v>
      </c>
      <c r="D29" s="9" t="s">
        <v>94</v>
      </c>
      <c r="E29" s="42" t="s">
        <v>125</v>
      </c>
      <c r="F29" s="9" t="s">
        <v>92</v>
      </c>
      <c r="G29" s="12" t="s">
        <v>101</v>
      </c>
      <c r="H29" s="13"/>
      <c r="I29" s="14"/>
      <c r="J29" s="14"/>
      <c r="K29" s="15"/>
      <c r="L29" s="15"/>
      <c r="M29" s="13"/>
      <c r="N29" s="14"/>
      <c r="O29" s="14"/>
      <c r="P29" s="15"/>
      <c r="Q29" s="13"/>
      <c r="R29" s="14"/>
      <c r="S29" s="14"/>
      <c r="T29" s="15"/>
      <c r="U29" s="13"/>
      <c r="V29" s="14"/>
      <c r="W29" s="14"/>
      <c r="X29" s="15"/>
      <c r="Y29" s="13"/>
      <c r="Z29" s="14"/>
      <c r="AA29" s="14"/>
      <c r="AB29" s="15"/>
      <c r="AC29" s="19"/>
      <c r="AD29" s="13"/>
      <c r="AE29" s="14"/>
      <c r="AF29" s="14"/>
      <c r="AG29" s="15"/>
      <c r="AH29" s="13"/>
      <c r="AI29" s="14"/>
      <c r="AJ29" s="14"/>
      <c r="AK29" s="14"/>
      <c r="AL29" s="15"/>
      <c r="AM29" s="13"/>
      <c r="AN29" s="14"/>
      <c r="AO29" s="14"/>
      <c r="AP29" s="15"/>
      <c r="AQ29" s="13"/>
      <c r="AR29" s="14"/>
      <c r="AS29" s="14"/>
      <c r="AT29" s="15"/>
      <c r="AU29" s="13"/>
      <c r="AV29" s="14"/>
      <c r="AW29" s="14"/>
      <c r="AX29" s="15"/>
      <c r="AY29" s="15"/>
      <c r="AZ29" s="13"/>
      <c r="BA29" s="14"/>
      <c r="BB29" s="14"/>
      <c r="BC29" s="15"/>
      <c r="BD29" s="36"/>
      <c r="BE29" s="14"/>
      <c r="BF29" s="14"/>
      <c r="BG29" s="14"/>
      <c r="BH29" s="36"/>
      <c r="BI29" s="14"/>
      <c r="BJ29" s="14"/>
      <c r="BK29" s="15"/>
      <c r="BL29" s="15"/>
      <c r="BM29" s="36"/>
      <c r="BN29" s="14"/>
      <c r="BO29" s="14"/>
      <c r="BP29" s="15"/>
      <c r="BQ29" s="36"/>
      <c r="BR29" s="14"/>
      <c r="BS29" s="14"/>
      <c r="BT29" s="15"/>
    </row>
    <row r="30" spans="1:72" ht="17.25" customHeight="1" outlineLevel="1">
      <c r="A30" s="9">
        <f t="shared" si="2"/>
        <v>314</v>
      </c>
      <c r="B30" s="10" t="s">
        <v>74</v>
      </c>
      <c r="C30" s="11" t="s">
        <v>126</v>
      </c>
      <c r="D30" s="9" t="s">
        <v>94</v>
      </c>
      <c r="E30" s="42" t="s">
        <v>127</v>
      </c>
      <c r="F30" s="9" t="s">
        <v>92</v>
      </c>
      <c r="G30" s="12" t="s">
        <v>128</v>
      </c>
      <c r="H30" s="13"/>
      <c r="I30" s="14"/>
      <c r="J30" s="14"/>
      <c r="K30" s="15"/>
      <c r="L30" s="15"/>
      <c r="M30" s="13"/>
      <c r="N30" s="14"/>
      <c r="O30" s="14"/>
      <c r="P30" s="15"/>
      <c r="Q30" s="13"/>
      <c r="R30" s="14"/>
      <c r="S30" s="14"/>
      <c r="T30" s="15"/>
      <c r="U30" s="13"/>
      <c r="V30" s="14"/>
      <c r="W30" s="14"/>
      <c r="X30" s="15"/>
      <c r="Y30" s="13"/>
      <c r="Z30" s="14"/>
      <c r="AA30" s="14"/>
      <c r="AB30" s="15"/>
      <c r="AC30" s="19"/>
      <c r="AD30" s="13"/>
      <c r="AE30" s="14"/>
      <c r="AF30" s="14"/>
      <c r="AG30" s="15"/>
      <c r="AH30" s="13"/>
      <c r="AI30" s="14"/>
      <c r="AJ30" s="14"/>
      <c r="AK30" s="14"/>
      <c r="AL30" s="15"/>
      <c r="AM30" s="13"/>
      <c r="AN30" s="14"/>
      <c r="AO30" s="14"/>
      <c r="AP30" s="15"/>
      <c r="AQ30" s="13"/>
      <c r="AR30" s="14"/>
      <c r="AS30" s="14"/>
      <c r="AT30" s="15"/>
      <c r="AU30" s="13"/>
      <c r="AV30" s="14"/>
      <c r="AW30" s="14"/>
      <c r="AX30" s="15"/>
      <c r="AY30" s="15"/>
      <c r="AZ30" s="13"/>
      <c r="BA30" s="14"/>
      <c r="BB30" s="14"/>
      <c r="BC30" s="15"/>
      <c r="BD30" s="36"/>
      <c r="BE30" s="14"/>
      <c r="BF30" s="14"/>
      <c r="BG30" s="14"/>
      <c r="BH30" s="36"/>
      <c r="BI30" s="14"/>
      <c r="BJ30" s="14"/>
      <c r="BK30" s="15"/>
      <c r="BL30" s="15"/>
      <c r="BM30" s="13"/>
      <c r="BN30" s="38"/>
      <c r="BO30" s="14"/>
      <c r="BP30" s="15"/>
      <c r="BQ30" s="13"/>
      <c r="BR30" s="18"/>
      <c r="BS30" s="14"/>
      <c r="BT30" s="15"/>
    </row>
    <row r="31" spans="1:72" ht="17.25" customHeight="1" outlineLevel="1">
      <c r="A31" s="9">
        <f t="shared" si="2"/>
        <v>315</v>
      </c>
      <c r="B31" s="10" t="s">
        <v>74</v>
      </c>
      <c r="C31" s="11" t="s">
        <v>129</v>
      </c>
      <c r="D31" s="9" t="s">
        <v>81</v>
      </c>
      <c r="E31" s="9" t="s">
        <v>130</v>
      </c>
      <c r="F31" s="9" t="s">
        <v>92</v>
      </c>
      <c r="G31" s="12" t="s">
        <v>131</v>
      </c>
      <c r="H31" s="13"/>
      <c r="I31" s="14"/>
      <c r="J31" s="14"/>
      <c r="K31" s="15"/>
      <c r="L31" s="15"/>
      <c r="M31" s="13"/>
      <c r="N31" s="14"/>
      <c r="O31" s="14"/>
      <c r="P31" s="15"/>
      <c r="Q31" s="13"/>
      <c r="R31" s="14"/>
      <c r="S31" s="14"/>
      <c r="T31" s="15"/>
      <c r="U31" s="13"/>
      <c r="V31" s="14"/>
      <c r="W31" s="14"/>
      <c r="X31" s="15"/>
      <c r="Y31" s="36"/>
      <c r="Z31" s="18"/>
      <c r="AA31" s="18"/>
      <c r="AB31" s="17"/>
      <c r="AC31" s="52"/>
      <c r="AD31" s="13"/>
      <c r="AE31" s="14"/>
      <c r="AF31" s="14"/>
      <c r="AG31" s="15"/>
      <c r="AH31" s="13"/>
      <c r="AI31" s="14"/>
      <c r="AJ31" s="14"/>
      <c r="AK31" s="14"/>
      <c r="AL31" s="15"/>
      <c r="AM31" s="36"/>
      <c r="AN31" s="18"/>
      <c r="AO31" s="18"/>
      <c r="AP31" s="17"/>
      <c r="AQ31" s="13"/>
      <c r="AR31" s="14"/>
      <c r="AS31" s="14"/>
      <c r="AT31" s="15"/>
      <c r="AU31" s="13"/>
      <c r="AV31" s="14"/>
      <c r="AW31" s="14"/>
      <c r="AX31" s="15"/>
      <c r="AY31" s="15"/>
      <c r="AZ31" s="13"/>
      <c r="BA31" s="14"/>
      <c r="BB31" s="14"/>
      <c r="BC31" s="15"/>
      <c r="BD31" s="13"/>
      <c r="BE31" s="18"/>
      <c r="BF31" s="18"/>
      <c r="BG31" s="14"/>
      <c r="BH31" s="13"/>
      <c r="BI31" s="14"/>
      <c r="BJ31" s="14"/>
      <c r="BK31" s="15"/>
      <c r="BL31" s="15"/>
      <c r="BM31" s="13"/>
      <c r="BN31" s="14"/>
      <c r="BO31" s="14"/>
      <c r="BP31" s="15"/>
      <c r="BQ31" s="36"/>
      <c r="BR31" s="15"/>
      <c r="BS31" s="18"/>
      <c r="BT31" s="15"/>
    </row>
    <row r="32" spans="1:72" ht="17.25" customHeight="1" outlineLevel="1">
      <c r="A32" s="9">
        <f t="shared" si="2"/>
        <v>316</v>
      </c>
      <c r="B32" s="10" t="s">
        <v>74</v>
      </c>
      <c r="C32" s="11" t="s">
        <v>132</v>
      </c>
      <c r="D32" s="9" t="s">
        <v>116</v>
      </c>
      <c r="E32" s="9"/>
      <c r="F32" s="9" t="s">
        <v>92</v>
      </c>
      <c r="G32" s="12"/>
      <c r="H32" s="13"/>
      <c r="I32" s="14"/>
      <c r="J32" s="14"/>
      <c r="K32" s="15"/>
      <c r="L32" s="15"/>
      <c r="M32" s="13"/>
      <c r="N32" s="14"/>
      <c r="O32" s="14"/>
      <c r="P32" s="15"/>
      <c r="Q32" s="13"/>
      <c r="R32" s="14"/>
      <c r="S32" s="14"/>
      <c r="T32" s="15"/>
      <c r="U32" s="13"/>
      <c r="V32" s="14"/>
      <c r="W32" s="14"/>
      <c r="X32" s="15"/>
      <c r="Y32" s="13"/>
      <c r="Z32" s="14"/>
      <c r="AA32" s="14"/>
      <c r="AB32" s="15"/>
      <c r="AC32" s="19"/>
      <c r="AD32" s="13"/>
      <c r="AE32" s="14"/>
      <c r="AF32" s="14"/>
      <c r="AG32" s="15"/>
      <c r="AH32" s="13"/>
      <c r="AI32" s="14"/>
      <c r="AJ32" s="14"/>
      <c r="AK32" s="14"/>
      <c r="AL32" s="15"/>
      <c r="AM32" s="13"/>
      <c r="AN32" s="14"/>
      <c r="AO32" s="14"/>
      <c r="AP32" s="15"/>
      <c r="AQ32" s="53"/>
      <c r="AR32" s="54"/>
      <c r="AS32" s="54"/>
      <c r="AT32" s="55"/>
      <c r="AU32" s="36"/>
      <c r="AV32" s="18"/>
      <c r="AW32" s="18"/>
      <c r="AX32" s="17"/>
      <c r="AY32" s="17"/>
      <c r="AZ32" s="36"/>
      <c r="BA32" s="18"/>
      <c r="BB32" s="18"/>
      <c r="BC32" s="17"/>
      <c r="BD32" s="13"/>
      <c r="BE32" s="14"/>
      <c r="BF32" s="14"/>
      <c r="BG32" s="14"/>
      <c r="BH32" s="13"/>
      <c r="BI32" s="14"/>
      <c r="BJ32" s="14"/>
      <c r="BK32" s="15"/>
      <c r="BL32" s="15"/>
      <c r="BM32" s="13"/>
      <c r="BN32" s="14"/>
      <c r="BO32" s="14"/>
      <c r="BP32" s="15"/>
      <c r="BQ32" s="13"/>
      <c r="BR32" s="14"/>
      <c r="BS32" s="14"/>
      <c r="BT32" s="15"/>
    </row>
    <row r="33" spans="1:72" ht="17.25" customHeight="1" outlineLevel="1">
      <c r="A33" s="9">
        <f t="shared" si="2"/>
        <v>317</v>
      </c>
      <c r="B33" s="10" t="s">
        <v>74</v>
      </c>
      <c r="C33" s="11" t="s">
        <v>133</v>
      </c>
      <c r="D33" s="9" t="s">
        <v>94</v>
      </c>
      <c r="E33" s="9" t="s">
        <v>134</v>
      </c>
      <c r="F33" s="9" t="s">
        <v>92</v>
      </c>
      <c r="G33" s="12" t="s">
        <v>135</v>
      </c>
      <c r="H33" s="13"/>
      <c r="I33" s="26"/>
      <c r="J33" s="14"/>
      <c r="K33" s="15"/>
      <c r="L33" s="15"/>
      <c r="M33" s="13"/>
      <c r="N33" s="26"/>
      <c r="O33" s="14"/>
      <c r="P33" s="15"/>
      <c r="Q33" s="13"/>
      <c r="R33" s="26"/>
      <c r="S33" s="14"/>
      <c r="T33" s="15"/>
      <c r="U33" s="13"/>
      <c r="V33" s="26"/>
      <c r="W33" s="14"/>
      <c r="X33" s="15"/>
      <c r="Y33" s="13"/>
      <c r="Z33" s="26"/>
      <c r="AA33" s="14"/>
      <c r="AB33" s="15"/>
      <c r="AC33" s="19"/>
      <c r="AD33" s="13"/>
      <c r="AE33" s="26"/>
      <c r="AF33" s="14"/>
      <c r="AG33" s="15"/>
      <c r="AH33" s="13"/>
      <c r="AI33" s="26"/>
      <c r="AJ33" s="14"/>
      <c r="AK33" s="14"/>
      <c r="AL33" s="15"/>
      <c r="AM33" s="13"/>
      <c r="AN33" s="26"/>
      <c r="AO33" s="14"/>
      <c r="AP33" s="15"/>
      <c r="AQ33" s="13"/>
      <c r="AR33" s="26"/>
      <c r="AS33" s="14"/>
      <c r="AT33" s="15"/>
      <c r="AU33" s="13"/>
      <c r="AV33" s="26"/>
      <c r="AW33" s="14"/>
      <c r="AX33" s="15"/>
      <c r="AY33" s="15"/>
      <c r="AZ33" s="13"/>
      <c r="BA33" s="26"/>
      <c r="BB33" s="14"/>
      <c r="BC33" s="15"/>
      <c r="BD33" s="13"/>
      <c r="BE33" s="26"/>
      <c r="BF33" s="14"/>
      <c r="BG33" s="14"/>
      <c r="BH33" s="13"/>
      <c r="BI33" s="26"/>
      <c r="BJ33" s="14"/>
      <c r="BK33" s="15"/>
      <c r="BL33" s="15"/>
      <c r="BM33" s="13"/>
      <c r="BN33" s="26"/>
      <c r="BO33" s="14"/>
      <c r="BP33" s="15"/>
      <c r="BQ33" s="13"/>
      <c r="BR33" s="26"/>
      <c r="BS33" s="14"/>
      <c r="BT33" s="15"/>
    </row>
    <row r="34" spans="1:72" ht="17.25" customHeight="1" collapsed="1">
      <c r="A34" s="20">
        <v>300</v>
      </c>
      <c r="B34" s="337" t="s">
        <v>136</v>
      </c>
      <c r="C34" s="338"/>
      <c r="D34" s="20"/>
      <c r="E34" s="20"/>
      <c r="F34" s="20"/>
      <c r="G34" s="21"/>
      <c r="H34" s="22"/>
      <c r="I34" s="23"/>
      <c r="J34" s="23"/>
      <c r="K34" s="24"/>
      <c r="L34" s="24"/>
      <c r="M34" s="22"/>
      <c r="N34" s="23"/>
      <c r="O34" s="23"/>
      <c r="P34" s="24"/>
      <c r="Q34" s="22"/>
      <c r="R34" s="23"/>
      <c r="S34" s="23"/>
      <c r="T34" s="24"/>
      <c r="U34" s="22"/>
      <c r="V34" s="23"/>
      <c r="W34" s="23"/>
      <c r="X34" s="24"/>
      <c r="Y34" s="22"/>
      <c r="Z34" s="23"/>
      <c r="AA34" s="23"/>
      <c r="AB34" s="23"/>
      <c r="AC34" s="56"/>
      <c r="AD34" s="22"/>
      <c r="AE34" s="23"/>
      <c r="AF34" s="23"/>
      <c r="AG34" s="24"/>
      <c r="AH34" s="22"/>
      <c r="AI34" s="23"/>
      <c r="AJ34" s="23"/>
      <c r="AK34" s="23"/>
      <c r="AL34" s="24"/>
      <c r="AM34" s="22"/>
      <c r="AN34" s="23"/>
      <c r="AO34" s="23"/>
      <c r="AP34" s="24"/>
      <c r="AQ34" s="22"/>
      <c r="AR34" s="23"/>
      <c r="AS34" s="23"/>
      <c r="AT34" s="24"/>
      <c r="AU34" s="22"/>
      <c r="AV34" s="23"/>
      <c r="AW34" s="23"/>
      <c r="AX34" s="24"/>
      <c r="AY34" s="24"/>
      <c r="AZ34" s="22"/>
      <c r="BA34" s="23"/>
      <c r="BB34" s="23"/>
      <c r="BC34" s="24"/>
      <c r="BD34" s="22"/>
      <c r="BE34" s="23"/>
      <c r="BF34" s="23"/>
      <c r="BG34" s="23"/>
      <c r="BH34" s="22"/>
      <c r="BI34" s="23"/>
      <c r="BJ34" s="23"/>
      <c r="BK34" s="24"/>
      <c r="BL34" s="24"/>
      <c r="BM34" s="22"/>
      <c r="BN34" s="23"/>
      <c r="BO34" s="23"/>
      <c r="BP34" s="24"/>
      <c r="BQ34" s="22"/>
      <c r="BR34" s="23"/>
      <c r="BS34" s="23"/>
      <c r="BT34" s="24"/>
    </row>
    <row r="35" spans="1:72" ht="17.25" hidden="1" customHeight="1" outlineLevel="1">
      <c r="A35" s="9">
        <f>A39+1</f>
        <v>401</v>
      </c>
      <c r="B35" s="10" t="s">
        <v>74</v>
      </c>
      <c r="C35" s="11" t="s">
        <v>137</v>
      </c>
      <c r="D35" s="9"/>
      <c r="E35" s="9"/>
      <c r="F35" s="9"/>
      <c r="G35" s="12"/>
      <c r="H35" s="13"/>
      <c r="I35" s="14"/>
      <c r="J35" s="14"/>
      <c r="K35" s="15"/>
      <c r="L35" s="15"/>
      <c r="M35" s="13"/>
      <c r="N35" s="14"/>
      <c r="O35" s="14"/>
      <c r="P35" s="15"/>
      <c r="Q35" s="13"/>
      <c r="R35" s="14"/>
      <c r="S35" s="14"/>
      <c r="T35" s="15"/>
      <c r="U35" s="13"/>
      <c r="V35" s="14"/>
      <c r="W35" s="14"/>
      <c r="X35" s="15"/>
      <c r="Y35" s="13"/>
      <c r="Z35" s="14"/>
      <c r="AA35" s="14"/>
      <c r="AB35" s="14"/>
      <c r="AC35" s="19"/>
      <c r="AD35" s="13"/>
      <c r="AE35" s="14"/>
      <c r="AF35" s="14"/>
      <c r="AG35" s="15"/>
      <c r="AH35" s="13"/>
      <c r="AI35" s="14"/>
      <c r="AJ35" s="14"/>
      <c r="AK35" s="14"/>
      <c r="AL35" s="15"/>
      <c r="AM35" s="13"/>
      <c r="AN35" s="14"/>
      <c r="AO35" s="14"/>
      <c r="AP35" s="15"/>
      <c r="AQ35" s="13"/>
      <c r="AR35" s="14"/>
      <c r="AS35" s="14"/>
      <c r="AT35" s="15"/>
      <c r="AU35" s="13"/>
      <c r="AV35" s="14"/>
      <c r="AW35" s="14"/>
      <c r="AX35" s="15"/>
      <c r="AY35" s="15"/>
      <c r="AZ35" s="13"/>
      <c r="BA35" s="14"/>
      <c r="BB35" s="14"/>
      <c r="BC35" s="15"/>
      <c r="BD35" s="13"/>
      <c r="BE35" s="14"/>
      <c r="BF35" s="14"/>
      <c r="BG35" s="14"/>
      <c r="BH35" s="13"/>
      <c r="BI35" s="14"/>
      <c r="BJ35" s="14"/>
      <c r="BK35" s="15"/>
      <c r="BL35" s="15"/>
      <c r="BM35" s="13"/>
      <c r="BN35" s="14"/>
      <c r="BO35" s="14"/>
      <c r="BP35" s="15"/>
      <c r="BQ35" s="13"/>
      <c r="BR35" s="14"/>
      <c r="BS35" s="14"/>
      <c r="BT35" s="15"/>
    </row>
    <row r="36" spans="1:72" ht="17.25" hidden="1" customHeight="1" outlineLevel="1">
      <c r="A36" s="9">
        <f t="shared" ref="A36:A38" si="3">A35+1</f>
        <v>402</v>
      </c>
      <c r="B36" s="10" t="s">
        <v>74</v>
      </c>
      <c r="C36" s="11" t="s">
        <v>138</v>
      </c>
      <c r="D36" s="9"/>
      <c r="E36" s="9"/>
      <c r="F36" s="9"/>
      <c r="G36" s="12"/>
      <c r="H36" s="13"/>
      <c r="I36" s="14"/>
      <c r="J36" s="14"/>
      <c r="K36" s="15"/>
      <c r="L36" s="15"/>
      <c r="M36" s="13"/>
      <c r="N36" s="14"/>
      <c r="O36" s="14"/>
      <c r="P36" s="15"/>
      <c r="Q36" s="13"/>
      <c r="R36" s="14"/>
      <c r="S36" s="14"/>
      <c r="T36" s="15"/>
      <c r="U36" s="13"/>
      <c r="V36" s="14"/>
      <c r="W36" s="14"/>
      <c r="X36" s="15"/>
      <c r="Y36" s="13"/>
      <c r="Z36" s="14"/>
      <c r="AA36" s="14"/>
      <c r="AB36" s="14"/>
      <c r="AC36" s="19"/>
      <c r="AD36" s="13"/>
      <c r="AE36" s="14"/>
      <c r="AF36" s="14"/>
      <c r="AG36" s="15"/>
      <c r="AH36" s="13"/>
      <c r="AI36" s="14"/>
      <c r="AJ36" s="14"/>
      <c r="AK36" s="14"/>
      <c r="AL36" s="15"/>
      <c r="AM36" s="13"/>
      <c r="AN36" s="14"/>
      <c r="AO36" s="14"/>
      <c r="AP36" s="15"/>
      <c r="AQ36" s="13"/>
      <c r="AR36" s="14"/>
      <c r="AS36" s="14"/>
      <c r="AT36" s="15"/>
      <c r="AU36" s="13"/>
      <c r="AV36" s="14"/>
      <c r="AW36" s="14"/>
      <c r="AX36" s="15"/>
      <c r="AY36" s="15"/>
      <c r="AZ36" s="13"/>
      <c r="BA36" s="14"/>
      <c r="BB36" s="14"/>
      <c r="BC36" s="15"/>
      <c r="BD36" s="13"/>
      <c r="BE36" s="14"/>
      <c r="BF36" s="14"/>
      <c r="BG36" s="14"/>
      <c r="BH36" s="13"/>
      <c r="BI36" s="14"/>
      <c r="BJ36" s="14"/>
      <c r="BK36" s="15"/>
      <c r="BL36" s="15"/>
      <c r="BM36" s="13"/>
      <c r="BN36" s="14"/>
      <c r="BO36" s="14"/>
      <c r="BP36" s="15"/>
      <c r="BQ36" s="13"/>
      <c r="BR36" s="14"/>
      <c r="BS36" s="14"/>
      <c r="BT36" s="15"/>
    </row>
    <row r="37" spans="1:72" ht="17.25" hidden="1" customHeight="1" outlineLevel="1">
      <c r="A37" s="9">
        <f t="shared" si="3"/>
        <v>403</v>
      </c>
      <c r="B37" s="10" t="s">
        <v>74</v>
      </c>
      <c r="C37" s="11" t="s">
        <v>139</v>
      </c>
      <c r="D37" s="9"/>
      <c r="E37" s="9"/>
      <c r="F37" s="9"/>
      <c r="G37" s="12"/>
      <c r="H37" s="13"/>
      <c r="I37" s="14"/>
      <c r="J37" s="14"/>
      <c r="K37" s="15"/>
      <c r="L37" s="15"/>
      <c r="M37" s="13"/>
      <c r="N37" s="14"/>
      <c r="O37" s="14"/>
      <c r="P37" s="15"/>
      <c r="Q37" s="13"/>
      <c r="R37" s="14"/>
      <c r="S37" s="14"/>
      <c r="T37" s="15"/>
      <c r="U37" s="13"/>
      <c r="V37" s="14"/>
      <c r="W37" s="14"/>
      <c r="X37" s="15"/>
      <c r="Y37" s="13"/>
      <c r="Z37" s="14"/>
      <c r="AA37" s="14"/>
      <c r="AB37" s="14"/>
      <c r="AC37" s="15"/>
      <c r="AD37" s="13"/>
      <c r="AE37" s="14"/>
      <c r="AF37" s="14"/>
      <c r="AG37" s="15"/>
      <c r="AH37" s="13"/>
      <c r="AI37" s="14"/>
      <c r="AJ37" s="14"/>
      <c r="AK37" s="14"/>
      <c r="AL37" s="15"/>
      <c r="AM37" s="13"/>
      <c r="AN37" s="14"/>
      <c r="AO37" s="14"/>
      <c r="AP37" s="15"/>
      <c r="AQ37" s="13"/>
      <c r="AR37" s="14"/>
      <c r="AS37" s="14"/>
      <c r="AT37" s="15"/>
      <c r="AU37" s="13"/>
      <c r="AV37" s="14"/>
      <c r="AW37" s="14"/>
      <c r="AX37" s="15"/>
      <c r="AY37" s="15"/>
      <c r="AZ37" s="13"/>
      <c r="BA37" s="14"/>
      <c r="BB37" s="14"/>
      <c r="BC37" s="15"/>
      <c r="BD37" s="13"/>
      <c r="BE37" s="14"/>
      <c r="BF37" s="14"/>
      <c r="BG37" s="14"/>
      <c r="BH37" s="13"/>
      <c r="BI37" s="14"/>
      <c r="BJ37" s="14"/>
      <c r="BK37" s="15"/>
      <c r="BL37" s="15"/>
      <c r="BM37" s="13"/>
      <c r="BN37" s="14"/>
      <c r="BO37" s="14"/>
      <c r="BP37" s="15"/>
      <c r="BQ37" s="13"/>
      <c r="BR37" s="14"/>
      <c r="BS37" s="14"/>
      <c r="BT37" s="15"/>
    </row>
    <row r="38" spans="1:72" ht="17.25" hidden="1" customHeight="1" outlineLevel="1">
      <c r="A38" s="9">
        <f t="shared" si="3"/>
        <v>404</v>
      </c>
      <c r="B38" s="10" t="s">
        <v>74</v>
      </c>
      <c r="C38" s="11" t="s">
        <v>140</v>
      </c>
      <c r="D38" s="9"/>
      <c r="E38" s="9"/>
      <c r="F38" s="9"/>
      <c r="G38" s="12"/>
      <c r="H38" s="13"/>
      <c r="I38" s="14"/>
      <c r="J38" s="14"/>
      <c r="K38" s="15"/>
      <c r="L38" s="15"/>
      <c r="M38" s="13"/>
      <c r="N38" s="14"/>
      <c r="O38" s="14"/>
      <c r="P38" s="15"/>
      <c r="Q38" s="13"/>
      <c r="R38" s="14"/>
      <c r="S38" s="14"/>
      <c r="T38" s="15"/>
      <c r="U38" s="13"/>
      <c r="V38" s="14"/>
      <c r="W38" s="14"/>
      <c r="X38" s="15"/>
      <c r="Y38" s="13"/>
      <c r="Z38" s="14"/>
      <c r="AA38" s="14"/>
      <c r="AB38" s="14"/>
      <c r="AC38" s="15"/>
      <c r="AD38" s="13"/>
      <c r="AE38" s="14"/>
      <c r="AF38" s="14"/>
      <c r="AG38" s="15"/>
      <c r="AH38" s="13"/>
      <c r="AI38" s="14"/>
      <c r="AJ38" s="14"/>
      <c r="AK38" s="14"/>
      <c r="AL38" s="15"/>
      <c r="AM38" s="13"/>
      <c r="AN38" s="14"/>
      <c r="AO38" s="14"/>
      <c r="AP38" s="15"/>
      <c r="AQ38" s="13"/>
      <c r="AR38" s="14"/>
      <c r="AS38" s="14"/>
      <c r="AT38" s="15"/>
      <c r="AU38" s="13"/>
      <c r="AV38" s="14"/>
      <c r="AW38" s="14"/>
      <c r="AX38" s="15"/>
      <c r="AY38" s="15"/>
      <c r="AZ38" s="13"/>
      <c r="BA38" s="14"/>
      <c r="BB38" s="14"/>
      <c r="BC38" s="15"/>
      <c r="BD38" s="13"/>
      <c r="BE38" s="14"/>
      <c r="BF38" s="14"/>
      <c r="BG38" s="14"/>
      <c r="BH38" s="13"/>
      <c r="BI38" s="14"/>
      <c r="BJ38" s="14"/>
      <c r="BK38" s="15"/>
      <c r="BL38" s="15"/>
      <c r="BM38" s="13"/>
      <c r="BN38" s="14"/>
      <c r="BO38" s="14"/>
      <c r="BP38" s="15"/>
      <c r="BQ38" s="13"/>
      <c r="BR38" s="14"/>
      <c r="BS38" s="14"/>
      <c r="BT38" s="15"/>
    </row>
    <row r="39" spans="1:72" ht="17.25" customHeight="1">
      <c r="A39" s="20">
        <v>400</v>
      </c>
      <c r="B39" s="337" t="s">
        <v>141</v>
      </c>
      <c r="C39" s="338"/>
      <c r="D39" s="20" t="s">
        <v>84</v>
      </c>
      <c r="E39" s="20"/>
      <c r="F39" s="20"/>
      <c r="G39" s="21"/>
      <c r="H39" s="22"/>
      <c r="I39" s="23"/>
      <c r="J39" s="23"/>
      <c r="K39" s="24"/>
      <c r="L39" s="24"/>
      <c r="M39" s="22"/>
      <c r="N39" s="23"/>
      <c r="O39" s="23"/>
      <c r="P39" s="24"/>
      <c r="Q39" s="22"/>
      <c r="R39" s="23"/>
      <c r="S39" s="23"/>
      <c r="T39" s="24"/>
      <c r="U39" s="22"/>
      <c r="V39" s="23"/>
      <c r="W39" s="23"/>
      <c r="X39" s="24"/>
      <c r="Y39" s="22"/>
      <c r="Z39" s="23"/>
      <c r="AA39" s="23"/>
      <c r="AB39" s="23"/>
      <c r="AC39" s="56"/>
      <c r="AD39" s="22"/>
      <c r="AE39" s="23"/>
      <c r="AF39" s="23"/>
      <c r="AG39" s="24"/>
      <c r="AH39" s="22"/>
      <c r="AI39" s="23"/>
      <c r="AJ39" s="23"/>
      <c r="AK39" s="23"/>
      <c r="AL39" s="24"/>
      <c r="AM39" s="22"/>
      <c r="AN39" s="23"/>
      <c r="AO39" s="23"/>
      <c r="AP39" s="24"/>
      <c r="AQ39" s="22"/>
      <c r="AR39" s="23"/>
      <c r="AS39" s="23"/>
      <c r="AT39" s="24"/>
      <c r="AU39" s="22"/>
      <c r="AV39" s="23"/>
      <c r="AW39" s="23"/>
      <c r="AX39" s="24"/>
      <c r="AY39" s="24"/>
      <c r="AZ39" s="22"/>
      <c r="BA39" s="23"/>
      <c r="BB39" s="23"/>
      <c r="BC39" s="24"/>
      <c r="BD39" s="22"/>
      <c r="BE39" s="23"/>
      <c r="BF39" s="23"/>
      <c r="BG39" s="23"/>
      <c r="BH39" s="22"/>
      <c r="BI39" s="23"/>
      <c r="BJ39" s="23"/>
      <c r="BK39" s="24"/>
      <c r="BL39" s="24"/>
      <c r="BM39" s="22"/>
      <c r="BN39" s="23"/>
      <c r="BO39" s="23"/>
      <c r="BP39" s="24"/>
      <c r="BQ39" s="22"/>
      <c r="BR39" s="23"/>
      <c r="BS39" s="23"/>
      <c r="BT39" s="24"/>
    </row>
    <row r="40" spans="1:72" ht="17.25" customHeight="1" outlineLevel="1">
      <c r="A40" s="9">
        <f>A44+1</f>
        <v>501</v>
      </c>
      <c r="B40" s="10" t="s">
        <v>74</v>
      </c>
      <c r="C40" s="11" t="s">
        <v>142</v>
      </c>
      <c r="D40" s="9" t="s">
        <v>143</v>
      </c>
      <c r="E40" s="9"/>
      <c r="F40" s="9"/>
      <c r="G40" s="12"/>
      <c r="H40" s="13"/>
      <c r="I40" s="14"/>
      <c r="J40" s="14"/>
      <c r="K40" s="15"/>
      <c r="L40" s="51">
        <v>31</v>
      </c>
      <c r="M40" s="13"/>
      <c r="N40" s="14"/>
      <c r="O40" s="14"/>
      <c r="P40" s="17">
        <v>28</v>
      </c>
      <c r="Q40" s="13"/>
      <c r="R40" s="14"/>
      <c r="S40" s="14"/>
      <c r="T40" s="17">
        <v>31</v>
      </c>
      <c r="U40" s="13"/>
      <c r="V40" s="14"/>
      <c r="W40" s="14"/>
      <c r="X40" s="17">
        <v>30</v>
      </c>
      <c r="Y40" s="13"/>
      <c r="Z40" s="14"/>
      <c r="AA40" s="14"/>
      <c r="AB40" s="14"/>
      <c r="AC40" s="17">
        <v>31</v>
      </c>
      <c r="AD40" s="13"/>
      <c r="AE40" s="14"/>
      <c r="AF40" s="14"/>
      <c r="AG40" s="17">
        <v>30</v>
      </c>
      <c r="AH40" s="13"/>
      <c r="AI40" s="14"/>
      <c r="AJ40" s="14"/>
      <c r="AK40" s="14"/>
      <c r="AL40" s="17">
        <v>31</v>
      </c>
      <c r="AM40" s="13"/>
      <c r="AN40" s="14"/>
      <c r="AO40" s="14"/>
      <c r="AP40" s="17">
        <v>31</v>
      </c>
      <c r="AQ40" s="13"/>
      <c r="AR40" s="14"/>
      <c r="AS40" s="14"/>
      <c r="AT40" s="17">
        <v>30</v>
      </c>
      <c r="AU40" s="13"/>
      <c r="AV40" s="14"/>
      <c r="AW40" s="14"/>
      <c r="AX40" s="15"/>
      <c r="AY40" s="17">
        <v>31</v>
      </c>
      <c r="AZ40" s="13"/>
      <c r="BA40" s="14"/>
      <c r="BB40" s="14"/>
      <c r="BC40" s="17">
        <v>30</v>
      </c>
      <c r="BD40" s="13"/>
      <c r="BE40" s="14"/>
      <c r="BF40" s="14"/>
      <c r="BG40" s="17">
        <v>31</v>
      </c>
      <c r="BH40" s="13"/>
      <c r="BI40" s="14"/>
      <c r="BJ40" s="14"/>
      <c r="BK40" s="15"/>
      <c r="BL40" s="17">
        <v>31</v>
      </c>
      <c r="BM40" s="13"/>
      <c r="BN40" s="14"/>
      <c r="BO40" s="14"/>
      <c r="BP40" s="17">
        <v>28</v>
      </c>
      <c r="BQ40" s="13"/>
      <c r="BR40" s="14"/>
      <c r="BS40" s="14"/>
      <c r="BT40" s="15"/>
    </row>
    <row r="41" spans="1:72" ht="17.25" customHeight="1" outlineLevel="1">
      <c r="A41" s="9">
        <f t="shared" ref="A41:A43" si="4">A40+1</f>
        <v>502</v>
      </c>
      <c r="B41" s="10"/>
      <c r="C41" s="11"/>
      <c r="D41" s="9"/>
      <c r="E41" s="9"/>
      <c r="F41" s="9"/>
      <c r="G41" s="12"/>
      <c r="H41" s="13"/>
      <c r="I41" s="14"/>
      <c r="J41" s="14"/>
      <c r="K41" s="15"/>
      <c r="L41" s="51"/>
      <c r="M41" s="13"/>
      <c r="N41" s="14"/>
      <c r="O41" s="14"/>
      <c r="P41" s="17"/>
      <c r="Q41" s="13"/>
      <c r="R41" s="14"/>
      <c r="S41" s="14"/>
      <c r="T41" s="17"/>
      <c r="U41" s="13"/>
      <c r="V41" s="14"/>
      <c r="W41" s="14"/>
      <c r="X41" s="17"/>
      <c r="Y41" s="13"/>
      <c r="Z41" s="14"/>
      <c r="AA41" s="14"/>
      <c r="AB41" s="14"/>
      <c r="AC41" s="17"/>
      <c r="AD41" s="13"/>
      <c r="AE41" s="14"/>
      <c r="AF41" s="14"/>
      <c r="AG41" s="17"/>
      <c r="AH41" s="13"/>
      <c r="AI41" s="14"/>
      <c r="AJ41" s="14"/>
      <c r="AK41" s="14"/>
      <c r="AL41" s="17"/>
      <c r="AM41" s="13"/>
      <c r="AN41" s="14"/>
      <c r="AO41" s="14"/>
      <c r="AP41" s="17"/>
      <c r="AQ41" s="13"/>
      <c r="AR41" s="14"/>
      <c r="AS41" s="14"/>
      <c r="AT41" s="15"/>
      <c r="AU41" s="13"/>
      <c r="AV41" s="14"/>
      <c r="AW41" s="14"/>
      <c r="AX41" s="15"/>
      <c r="AY41" s="15"/>
      <c r="AZ41" s="13"/>
      <c r="BA41" s="14"/>
      <c r="BB41" s="14"/>
      <c r="BC41" s="15"/>
      <c r="BD41" s="13"/>
      <c r="BE41" s="14"/>
      <c r="BF41" s="14"/>
      <c r="BG41" s="14"/>
      <c r="BH41" s="13"/>
      <c r="BI41" s="14"/>
      <c r="BJ41" s="14"/>
      <c r="BK41" s="15"/>
      <c r="BL41" s="15"/>
      <c r="BM41" s="13"/>
      <c r="BN41" s="14"/>
      <c r="BO41" s="14"/>
      <c r="BP41" s="15"/>
      <c r="BQ41" s="13"/>
      <c r="BR41" s="14"/>
      <c r="BS41" s="14"/>
      <c r="BT41" s="15"/>
    </row>
    <row r="42" spans="1:72" ht="17.25" customHeight="1" outlineLevel="1">
      <c r="A42" s="9">
        <f t="shared" si="4"/>
        <v>503</v>
      </c>
      <c r="B42" s="10"/>
      <c r="C42" s="11"/>
      <c r="D42" s="9"/>
      <c r="E42" s="9"/>
      <c r="F42" s="9"/>
      <c r="G42" s="12"/>
      <c r="H42" s="13"/>
      <c r="I42" s="14"/>
      <c r="J42" s="14"/>
      <c r="K42" s="15"/>
      <c r="L42" s="51"/>
      <c r="M42" s="13"/>
      <c r="N42" s="14"/>
      <c r="O42" s="14"/>
      <c r="P42" s="17"/>
      <c r="Q42" s="13"/>
      <c r="R42" s="14"/>
      <c r="S42" s="14"/>
      <c r="T42" s="17"/>
      <c r="U42" s="13"/>
      <c r="V42" s="14"/>
      <c r="W42" s="14"/>
      <c r="X42" s="17"/>
      <c r="Y42" s="13"/>
      <c r="Z42" s="14"/>
      <c r="AA42" s="14"/>
      <c r="AB42" s="14"/>
      <c r="AC42" s="17"/>
      <c r="AD42" s="13"/>
      <c r="AE42" s="14"/>
      <c r="AF42" s="14"/>
      <c r="AG42" s="17"/>
      <c r="AH42" s="13"/>
      <c r="AI42" s="14"/>
      <c r="AJ42" s="14"/>
      <c r="AK42" s="14"/>
      <c r="AL42" s="17"/>
      <c r="AM42" s="13"/>
      <c r="AN42" s="14"/>
      <c r="AO42" s="14"/>
      <c r="AP42" s="17"/>
      <c r="AQ42" s="13"/>
      <c r="AR42" s="14"/>
      <c r="AS42" s="14"/>
      <c r="AT42" s="15"/>
      <c r="AU42" s="13"/>
      <c r="AV42" s="14"/>
      <c r="AW42" s="14"/>
      <c r="AX42" s="15"/>
      <c r="AY42" s="15"/>
      <c r="AZ42" s="13"/>
      <c r="BA42" s="14"/>
      <c r="BB42" s="14"/>
      <c r="BC42" s="15"/>
      <c r="BD42" s="13"/>
      <c r="BE42" s="14"/>
      <c r="BF42" s="14"/>
      <c r="BG42" s="14"/>
      <c r="BH42" s="13"/>
      <c r="BI42" s="14"/>
      <c r="BJ42" s="14"/>
      <c r="BK42" s="15"/>
      <c r="BL42" s="15"/>
      <c r="BM42" s="13"/>
      <c r="BN42" s="14"/>
      <c r="BO42" s="14"/>
      <c r="BP42" s="15"/>
      <c r="BQ42" s="13"/>
      <c r="BR42" s="14"/>
      <c r="BS42" s="14"/>
      <c r="BT42" s="15"/>
    </row>
    <row r="43" spans="1:72" ht="17.25" customHeight="1" outlineLevel="1">
      <c r="A43" s="9">
        <f t="shared" si="4"/>
        <v>504</v>
      </c>
      <c r="B43" s="10"/>
      <c r="C43" s="11"/>
      <c r="D43" s="9"/>
      <c r="E43" s="9"/>
      <c r="F43" s="9"/>
      <c r="G43" s="12"/>
      <c r="H43" s="13"/>
      <c r="I43" s="14"/>
      <c r="J43" s="14"/>
      <c r="K43" s="15"/>
      <c r="L43" s="51"/>
      <c r="M43" s="13"/>
      <c r="N43" s="14"/>
      <c r="O43" s="14"/>
      <c r="P43" s="17"/>
      <c r="Q43" s="13"/>
      <c r="R43" s="14"/>
      <c r="S43" s="14"/>
      <c r="T43" s="17"/>
      <c r="U43" s="13"/>
      <c r="V43" s="14"/>
      <c r="W43" s="14"/>
      <c r="X43" s="17"/>
      <c r="Y43" s="13"/>
      <c r="Z43" s="14"/>
      <c r="AA43" s="14"/>
      <c r="AB43" s="14"/>
      <c r="AC43" s="17"/>
      <c r="AD43" s="13"/>
      <c r="AE43" s="14"/>
      <c r="AF43" s="14"/>
      <c r="AG43" s="17"/>
      <c r="AH43" s="13"/>
      <c r="AI43" s="14"/>
      <c r="AJ43" s="14"/>
      <c r="AK43" s="14"/>
      <c r="AL43" s="17"/>
      <c r="AM43" s="13"/>
      <c r="AN43" s="14"/>
      <c r="AO43" s="14"/>
      <c r="AP43" s="17"/>
      <c r="AQ43" s="13"/>
      <c r="AR43" s="14"/>
      <c r="AS43" s="14"/>
      <c r="AT43" s="15"/>
      <c r="AU43" s="13"/>
      <c r="AV43" s="14"/>
      <c r="AW43" s="14"/>
      <c r="AX43" s="15"/>
      <c r="AY43" s="15"/>
      <c r="AZ43" s="13"/>
      <c r="BA43" s="14"/>
      <c r="BB43" s="14"/>
      <c r="BC43" s="15"/>
      <c r="BD43" s="13"/>
      <c r="BE43" s="14"/>
      <c r="BF43" s="14"/>
      <c r="BG43" s="14"/>
      <c r="BH43" s="13"/>
      <c r="BI43" s="14"/>
      <c r="BJ43" s="14"/>
      <c r="BK43" s="15"/>
      <c r="BL43" s="15"/>
      <c r="BM43" s="13"/>
      <c r="BN43" s="14"/>
      <c r="BO43" s="14"/>
      <c r="BP43" s="15"/>
      <c r="BQ43" s="13"/>
      <c r="BR43" s="14"/>
      <c r="BS43" s="14"/>
      <c r="BT43" s="15"/>
    </row>
    <row r="44" spans="1:72" ht="17.25" customHeight="1">
      <c r="A44" s="20">
        <v>500</v>
      </c>
      <c r="B44" s="337" t="s">
        <v>144</v>
      </c>
      <c r="C44" s="338"/>
      <c r="D44" s="20" t="s">
        <v>84</v>
      </c>
      <c r="E44" s="20"/>
      <c r="F44" s="20"/>
      <c r="G44" s="21"/>
      <c r="H44" s="22"/>
      <c r="I44" s="23"/>
      <c r="J44" s="23"/>
      <c r="K44" s="24"/>
      <c r="L44" s="24"/>
      <c r="M44" s="22"/>
      <c r="N44" s="23"/>
      <c r="O44" s="23"/>
      <c r="P44" s="24"/>
      <c r="Q44" s="22"/>
      <c r="R44" s="23"/>
      <c r="S44" s="23"/>
      <c r="T44" s="24"/>
      <c r="U44" s="22"/>
      <c r="V44" s="23"/>
      <c r="W44" s="23"/>
      <c r="X44" s="24"/>
      <c r="Y44" s="22"/>
      <c r="Z44" s="23"/>
      <c r="AA44" s="23"/>
      <c r="AB44" s="23"/>
      <c r="AC44" s="24"/>
      <c r="AD44" s="22"/>
      <c r="AE44" s="23"/>
      <c r="AF44" s="23"/>
      <c r="AG44" s="24"/>
      <c r="AH44" s="22"/>
      <c r="AI44" s="23"/>
      <c r="AJ44" s="23"/>
      <c r="AK44" s="23"/>
      <c r="AL44" s="24"/>
      <c r="AM44" s="22"/>
      <c r="AN44" s="23"/>
      <c r="AO44" s="23"/>
      <c r="AP44" s="24"/>
      <c r="AQ44" s="22"/>
      <c r="AR44" s="23"/>
      <c r="AS44" s="23"/>
      <c r="AT44" s="24"/>
      <c r="AU44" s="22"/>
      <c r="AV44" s="23"/>
      <c r="AW44" s="23"/>
      <c r="AX44" s="24"/>
      <c r="AY44" s="24"/>
      <c r="AZ44" s="22"/>
      <c r="BA44" s="23"/>
      <c r="BB44" s="23"/>
      <c r="BC44" s="24"/>
      <c r="BD44" s="22"/>
      <c r="BE44" s="23"/>
      <c r="BF44" s="23"/>
      <c r="BG44" s="23"/>
      <c r="BH44" s="22"/>
      <c r="BI44" s="23"/>
      <c r="BJ44" s="23"/>
      <c r="BK44" s="24"/>
      <c r="BL44" s="24"/>
      <c r="BM44" s="22"/>
      <c r="BN44" s="23"/>
      <c r="BO44" s="23"/>
      <c r="BP44" s="24"/>
      <c r="BQ44" s="22"/>
      <c r="BR44" s="23"/>
      <c r="BS44" s="23"/>
      <c r="BT44" s="24"/>
    </row>
    <row r="45" spans="1:72" ht="17.25" customHeight="1">
      <c r="A45" s="57"/>
      <c r="B45" s="57"/>
      <c r="C45" s="58"/>
      <c r="D45" s="57"/>
      <c r="E45" s="57"/>
      <c r="F45" s="57"/>
      <c r="G45" s="58"/>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row>
    <row r="46" spans="1:72" ht="17.25" customHeight="1">
      <c r="A46" s="57"/>
      <c r="B46" s="57"/>
      <c r="C46" s="58"/>
      <c r="D46" s="57"/>
      <c r="E46" s="57"/>
      <c r="F46" s="57"/>
      <c r="G46" s="58"/>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row>
    <row r="47" spans="1:72" ht="17.25" customHeight="1">
      <c r="A47" s="57"/>
      <c r="B47" s="57"/>
      <c r="C47" s="58"/>
      <c r="D47" s="57"/>
      <c r="E47" s="57"/>
      <c r="F47" s="57"/>
      <c r="G47" s="58"/>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row>
    <row r="48" spans="1:72" ht="17.25" customHeight="1">
      <c r="A48" s="57"/>
      <c r="B48" s="57"/>
      <c r="C48" s="58"/>
      <c r="D48" s="57"/>
      <c r="E48" s="57"/>
      <c r="F48" s="57"/>
      <c r="G48" s="58"/>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row>
    <row r="49" spans="1:72" ht="17.25" customHeight="1">
      <c r="A49" s="57"/>
      <c r="B49" s="57"/>
      <c r="C49" s="58"/>
      <c r="D49" s="57"/>
      <c r="E49" s="57"/>
      <c r="F49" s="57"/>
      <c r="G49" s="58"/>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row>
    <row r="50" spans="1:72" ht="17.25" customHeight="1">
      <c r="A50" s="57"/>
      <c r="B50" s="57"/>
      <c r="C50" s="58"/>
      <c r="D50" s="57"/>
      <c r="E50" s="57"/>
      <c r="F50" s="57"/>
      <c r="G50" s="58"/>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row>
    <row r="51" spans="1:72" ht="17.25" customHeight="1">
      <c r="A51" s="57"/>
      <c r="B51" s="57"/>
      <c r="C51" s="58"/>
      <c r="D51" s="57"/>
      <c r="E51" s="57"/>
      <c r="F51" s="57"/>
      <c r="G51" s="58"/>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row>
    <row r="52" spans="1:72" ht="17.25" customHeight="1">
      <c r="A52" s="57"/>
      <c r="B52" s="57"/>
      <c r="C52" s="58"/>
      <c r="D52" s="57"/>
      <c r="E52" s="57"/>
      <c r="F52" s="57"/>
      <c r="G52" s="58"/>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row>
    <row r="53" spans="1:72" ht="17.25" customHeight="1">
      <c r="A53" s="57"/>
      <c r="B53" s="57"/>
      <c r="C53" s="58"/>
      <c r="D53" s="57"/>
      <c r="E53" s="57"/>
      <c r="F53" s="57"/>
      <c r="G53" s="58"/>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row>
    <row r="54" spans="1:72" ht="17.25" customHeight="1">
      <c r="A54" s="57"/>
      <c r="B54" s="57"/>
      <c r="C54" s="58"/>
      <c r="D54" s="57"/>
      <c r="E54" s="57"/>
      <c r="F54" s="57"/>
      <c r="G54" s="58"/>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row>
    <row r="55" spans="1:72" ht="17.25" customHeight="1">
      <c r="A55" s="57"/>
      <c r="B55" s="57"/>
      <c r="C55" s="58"/>
      <c r="D55" s="57"/>
      <c r="E55" s="57"/>
      <c r="F55" s="57"/>
      <c r="G55" s="58"/>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row>
    <row r="56" spans="1:72" ht="17.25" customHeight="1">
      <c r="A56" s="57"/>
      <c r="B56" s="57"/>
      <c r="C56" s="58"/>
      <c r="D56" s="57"/>
      <c r="E56" s="57"/>
      <c r="F56" s="57"/>
      <c r="G56" s="58"/>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row>
    <row r="57" spans="1:72" ht="17.25" customHeight="1">
      <c r="A57" s="57"/>
      <c r="B57" s="57"/>
      <c r="C57" s="58"/>
      <c r="D57" s="57"/>
      <c r="E57" s="57"/>
      <c r="F57" s="57"/>
      <c r="G57" s="58"/>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row>
    <row r="58" spans="1:72" ht="17.25" customHeight="1">
      <c r="A58" s="57"/>
      <c r="B58" s="57"/>
      <c r="C58" s="58"/>
      <c r="D58" s="57"/>
      <c r="E58" s="57"/>
      <c r="F58" s="57"/>
      <c r="G58" s="58"/>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row>
    <row r="59" spans="1:72" ht="17.25" customHeight="1">
      <c r="A59" s="57"/>
      <c r="B59" s="57"/>
      <c r="C59" s="58"/>
      <c r="D59" s="57"/>
      <c r="E59" s="57"/>
      <c r="F59" s="57"/>
      <c r="G59" s="58"/>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row>
    <row r="60" spans="1:72" ht="17.25" customHeight="1">
      <c r="A60" s="57"/>
      <c r="B60" s="57"/>
      <c r="C60" s="58"/>
      <c r="D60" s="57"/>
      <c r="E60" s="57"/>
      <c r="F60" s="57"/>
      <c r="G60" s="58"/>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row>
    <row r="61" spans="1:72" ht="17.25" customHeight="1">
      <c r="A61" s="57"/>
      <c r="B61" s="57"/>
      <c r="C61" s="58"/>
      <c r="D61" s="57"/>
      <c r="E61" s="57"/>
      <c r="F61" s="57"/>
      <c r="G61" s="58"/>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row>
    <row r="62" spans="1:72" ht="17.25" customHeight="1">
      <c r="A62" s="57"/>
      <c r="B62" s="57"/>
      <c r="C62" s="58"/>
      <c r="D62" s="57"/>
      <c r="E62" s="57"/>
      <c r="F62" s="57"/>
      <c r="G62" s="58"/>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row>
    <row r="63" spans="1:72" ht="17.25" customHeight="1">
      <c r="A63" s="57"/>
      <c r="B63" s="57"/>
      <c r="C63" s="58"/>
      <c r="D63" s="57"/>
      <c r="E63" s="57"/>
      <c r="F63" s="57"/>
      <c r="G63" s="58"/>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row>
    <row r="64" spans="1:72" ht="17.25" customHeight="1">
      <c r="A64" s="57"/>
      <c r="B64" s="57"/>
      <c r="C64" s="58"/>
      <c r="D64" s="57"/>
      <c r="E64" s="57"/>
      <c r="F64" s="57"/>
      <c r="G64" s="58"/>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row>
    <row r="65" spans="1:72" ht="17.25" customHeight="1">
      <c r="A65" s="57"/>
      <c r="B65" s="57"/>
      <c r="C65" s="58"/>
      <c r="D65" s="57"/>
      <c r="E65" s="57"/>
      <c r="F65" s="57"/>
      <c r="G65" s="58"/>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row>
    <row r="66" spans="1:72" ht="17.25" customHeight="1">
      <c r="A66" s="57"/>
      <c r="B66" s="57"/>
      <c r="C66" s="58"/>
      <c r="D66" s="57"/>
      <c r="E66" s="57"/>
      <c r="F66" s="57"/>
      <c r="G66" s="58"/>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row>
    <row r="67" spans="1:72" ht="17.25" customHeight="1">
      <c r="A67" s="57"/>
      <c r="B67" s="57"/>
      <c r="C67" s="58"/>
      <c r="D67" s="57"/>
      <c r="E67" s="57"/>
      <c r="F67" s="57"/>
      <c r="G67" s="58"/>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row>
    <row r="68" spans="1:72" ht="17.25" customHeight="1">
      <c r="A68" s="57"/>
      <c r="B68" s="57"/>
      <c r="C68" s="58"/>
      <c r="D68" s="57"/>
      <c r="E68" s="57"/>
      <c r="F68" s="57"/>
      <c r="G68" s="58"/>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row>
    <row r="69" spans="1:72" ht="17.25" customHeight="1">
      <c r="A69" s="57"/>
      <c r="B69" s="57"/>
      <c r="C69" s="58"/>
      <c r="D69" s="57"/>
      <c r="E69" s="57"/>
      <c r="F69" s="57"/>
      <c r="G69" s="58"/>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row>
    <row r="70" spans="1:72" ht="17.25" customHeight="1">
      <c r="A70" s="57"/>
      <c r="B70" s="57"/>
      <c r="C70" s="58"/>
      <c r="D70" s="57"/>
      <c r="E70" s="57"/>
      <c r="F70" s="57"/>
      <c r="G70" s="58"/>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row>
    <row r="71" spans="1:72" ht="17.25" customHeight="1">
      <c r="A71" s="57"/>
      <c r="B71" s="57"/>
      <c r="C71" s="58"/>
      <c r="D71" s="57"/>
      <c r="E71" s="57"/>
      <c r="F71" s="57"/>
      <c r="G71" s="58"/>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row>
    <row r="72" spans="1:72" ht="17.25" customHeight="1">
      <c r="A72" s="57"/>
      <c r="B72" s="57"/>
      <c r="C72" s="58"/>
      <c r="D72" s="57"/>
      <c r="E72" s="57"/>
      <c r="F72" s="57"/>
      <c r="G72" s="58"/>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row>
    <row r="73" spans="1:72" ht="17.25" customHeight="1">
      <c r="A73" s="57"/>
      <c r="B73" s="57"/>
      <c r="C73" s="58"/>
      <c r="D73" s="57"/>
      <c r="E73" s="57"/>
      <c r="F73" s="57"/>
      <c r="G73" s="58"/>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row>
    <row r="74" spans="1:72" ht="17.25" customHeight="1">
      <c r="A74" s="57"/>
      <c r="B74" s="57"/>
      <c r="C74" s="58"/>
      <c r="D74" s="57"/>
      <c r="E74" s="57"/>
      <c r="F74" s="57"/>
      <c r="G74" s="58"/>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row>
    <row r="75" spans="1:72" ht="17.25" customHeight="1">
      <c r="A75" s="57"/>
      <c r="B75" s="57"/>
      <c r="C75" s="58"/>
      <c r="D75" s="57"/>
      <c r="E75" s="57"/>
      <c r="F75" s="57"/>
      <c r="G75" s="58"/>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row>
    <row r="76" spans="1:72" ht="17.2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row>
    <row r="77" spans="1:72" ht="17.2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row>
    <row r="78" spans="1:72" ht="17.2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row>
    <row r="79" spans="1:72" ht="17.2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row>
    <row r="80" spans="1:72" ht="17.2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row>
    <row r="81" spans="1:72" ht="17.2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row>
    <row r="82" spans="1:72" ht="17.2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row>
    <row r="83" spans="1:72" ht="17.2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row>
    <row r="84" spans="1:72" ht="17.2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row>
    <row r="85" spans="1:72" ht="17.2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row>
    <row r="86" spans="1:72" ht="17.2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row>
    <row r="87" spans="1:72" ht="17.2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row>
    <row r="88" spans="1:72" ht="17.2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row>
    <row r="89" spans="1:72" ht="17.2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row>
    <row r="90" spans="1:72" ht="17.2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row>
    <row r="91" spans="1:72" ht="17.2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row>
    <row r="92" spans="1:72" ht="17.2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row>
    <row r="93" spans="1:72" ht="17.2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row>
    <row r="94" spans="1:72" ht="17.2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row>
    <row r="95" spans="1:72" ht="17.2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row>
    <row r="96" spans="1:72" ht="17.2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row>
    <row r="97" spans="1:72" ht="17.2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row>
    <row r="98" spans="1:72" ht="17.2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row>
    <row r="99" spans="1:72" ht="17.2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row>
    <row r="100" spans="1:72" ht="17.2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row>
    <row r="101" spans="1:72" ht="17.2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row>
    <row r="102" spans="1:72" ht="17.2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row>
    <row r="103" spans="1:72" ht="17.2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row>
    <row r="104" spans="1:72" ht="17.2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row>
    <row r="105" spans="1:72" ht="17.2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row>
    <row r="106" spans="1:72" ht="17.2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row>
    <row r="107" spans="1:72" ht="17.2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row>
    <row r="108" spans="1:72" ht="17.2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row>
    <row r="109" spans="1:72" ht="17.2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row>
    <row r="110" spans="1:72" ht="17.2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row>
    <row r="111" spans="1:72" ht="17.2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row>
    <row r="112" spans="1:72" ht="17.2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row>
    <row r="113" spans="1:72" ht="17.2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row>
    <row r="114" spans="1:72" ht="17.2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row>
    <row r="115" spans="1:72" ht="17.2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row>
    <row r="116" spans="1:72" ht="17.2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row>
    <row r="117" spans="1:72" ht="17.2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row>
    <row r="118" spans="1:72" ht="17.2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row>
    <row r="119" spans="1:72" ht="17.2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row>
    <row r="120" spans="1:72" ht="17.2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row>
    <row r="121" spans="1:72" ht="17.2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row>
    <row r="122" spans="1:72" ht="17.2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row>
    <row r="123" spans="1:72" ht="17.2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row>
    <row r="124" spans="1:72" ht="17.2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row>
    <row r="125" spans="1:72" ht="17.2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row>
    <row r="126" spans="1:72" ht="17.2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row>
    <row r="127" spans="1:72" ht="17.2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row>
    <row r="128" spans="1:72" ht="17.2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row>
    <row r="129" spans="1:72" ht="17.2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row>
    <row r="130" spans="1:72" ht="17.2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row>
    <row r="131" spans="1:72" ht="17.2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row>
    <row r="132" spans="1:72" ht="17.2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row>
    <row r="133" spans="1:72" ht="17.2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row>
    <row r="134" spans="1:72" ht="17.2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row>
    <row r="135" spans="1:72" ht="17.2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row>
    <row r="136" spans="1:72" ht="17.2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row>
    <row r="137" spans="1:72" ht="17.2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row>
    <row r="138" spans="1:72" ht="17.2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row>
    <row r="139" spans="1:72" ht="17.2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row>
    <row r="140" spans="1:72" ht="17.2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row>
    <row r="141" spans="1:72" ht="17.2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row>
    <row r="142" spans="1:72" ht="17.2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row>
    <row r="143" spans="1:72" ht="17.2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row>
    <row r="144" spans="1:72" ht="17.2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row>
    <row r="145" spans="1:72" ht="17.2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row>
    <row r="146" spans="1:72" ht="17.2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row>
    <row r="147" spans="1:72" ht="17.2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row>
    <row r="148" spans="1:72" ht="17.2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row>
    <row r="149" spans="1:72" ht="17.2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row>
    <row r="150" spans="1:72" ht="17.2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row>
    <row r="151" spans="1:72" ht="17.2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row>
    <row r="152" spans="1:72" ht="17.2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row>
    <row r="153" spans="1:72" ht="17.2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row>
    <row r="154" spans="1:72" ht="17.2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row>
    <row r="155" spans="1:72" ht="17.2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row>
    <row r="156" spans="1:72" ht="17.2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row>
    <row r="157" spans="1:72" ht="17.2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row>
    <row r="158" spans="1:72" ht="17.2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row>
    <row r="159" spans="1:72" ht="17.2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row>
    <row r="160" spans="1:72" ht="17.2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row>
    <row r="161" spans="1:72" ht="17.2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row>
    <row r="162" spans="1:72" ht="17.2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row>
    <row r="163" spans="1:72" ht="17.2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row>
    <row r="164" spans="1:72" ht="17.2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row>
    <row r="165" spans="1:72" ht="17.2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row>
    <row r="166" spans="1:72" ht="17.2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row>
    <row r="167" spans="1:72" ht="17.2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row>
    <row r="168" spans="1:72" ht="17.2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row>
    <row r="169" spans="1:72" ht="17.2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row>
    <row r="170" spans="1:72" ht="17.2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row>
    <row r="171" spans="1:72" ht="17.2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row>
    <row r="172" spans="1:72" ht="17.2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row>
    <row r="173" spans="1:72" ht="17.2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row>
    <row r="174" spans="1:72" ht="17.2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row>
    <row r="175" spans="1:72" ht="17.2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row>
    <row r="176" spans="1:72" ht="17.2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row>
    <row r="177" spans="1:72" ht="17.2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row>
    <row r="178" spans="1:72" ht="17.2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row>
    <row r="179" spans="1:72" ht="17.2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row>
    <row r="180" spans="1:72" ht="17.2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row>
    <row r="181" spans="1:72" ht="17.2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row>
    <row r="182" spans="1:72" ht="17.2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row>
    <row r="183" spans="1:72" ht="17.2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row>
    <row r="184" spans="1:72" ht="17.2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row>
    <row r="185" spans="1:72" ht="17.2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row>
    <row r="186" spans="1:72" ht="17.2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row>
    <row r="187" spans="1:72" ht="17.2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row>
    <row r="188" spans="1:72" ht="17.2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row>
    <row r="189" spans="1:72" ht="17.2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row>
    <row r="190" spans="1:72" ht="17.2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row>
    <row r="191" spans="1:72" ht="17.2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row>
    <row r="192" spans="1:72" ht="17.2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row>
    <row r="193" spans="1:72" ht="17.2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row>
    <row r="194" spans="1:72" ht="17.2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row>
    <row r="195" spans="1:72" ht="17.2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row>
    <row r="196" spans="1:72" ht="17.2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row>
    <row r="197" spans="1:72" ht="17.2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row>
    <row r="198" spans="1:72" ht="17.2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row>
    <row r="199" spans="1:72" ht="17.2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row>
    <row r="200" spans="1:72" ht="17.2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row>
    <row r="201" spans="1:72" ht="17.2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row>
    <row r="202" spans="1:72" ht="17.2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row>
    <row r="203" spans="1:72" ht="17.2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row>
    <row r="204" spans="1:72" ht="17.2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row>
    <row r="205" spans="1:72" ht="17.2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row>
    <row r="206" spans="1:72" ht="17.2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row>
    <row r="207" spans="1:72" ht="17.2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row>
    <row r="208" spans="1:72" ht="17.2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row>
    <row r="209" spans="1:72" ht="17.2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row>
    <row r="210" spans="1:72" ht="17.2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c r="BI210" s="45"/>
      <c r="BJ210" s="45"/>
      <c r="BK210" s="45"/>
      <c r="BL210" s="45"/>
      <c r="BM210" s="45"/>
      <c r="BN210" s="45"/>
      <c r="BO210" s="45"/>
      <c r="BP210" s="45"/>
      <c r="BQ210" s="45"/>
      <c r="BR210" s="45"/>
      <c r="BS210" s="45"/>
      <c r="BT210" s="45"/>
    </row>
    <row r="211" spans="1:72" ht="17.2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row>
    <row r="212" spans="1:72" ht="17.2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c r="BT212" s="45"/>
    </row>
    <row r="213" spans="1:72" ht="17.2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row>
    <row r="214" spans="1:72" ht="17.25" customHeight="1">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c r="BI214" s="45"/>
      <c r="BJ214" s="45"/>
      <c r="BK214" s="45"/>
      <c r="BL214" s="45"/>
      <c r="BM214" s="45"/>
      <c r="BN214" s="45"/>
      <c r="BO214" s="45"/>
      <c r="BP214" s="45"/>
      <c r="BQ214" s="45"/>
      <c r="BR214" s="45"/>
      <c r="BS214" s="45"/>
      <c r="BT214" s="45"/>
    </row>
    <row r="215" spans="1:72" ht="17.25" customHeight="1">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row>
    <row r="216" spans="1:72" ht="17.25" customHeight="1">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row>
    <row r="217" spans="1:72" ht="17.25" customHeight="1">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row>
    <row r="218" spans="1:72" ht="17.25" customHeight="1">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row>
    <row r="219" spans="1:72" ht="17.25" customHeight="1">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row>
    <row r="220" spans="1:72" ht="17.25" customHeight="1">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c r="BM220" s="45"/>
      <c r="BN220" s="45"/>
      <c r="BO220" s="45"/>
      <c r="BP220" s="45"/>
      <c r="BQ220" s="45"/>
      <c r="BR220" s="45"/>
      <c r="BS220" s="45"/>
      <c r="BT220" s="45"/>
    </row>
    <row r="221" spans="1:72" ht="17.25" customHeight="1">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row>
    <row r="222" spans="1:72" ht="17.25" customHeight="1">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row>
    <row r="223" spans="1:72" ht="17.25" customHeight="1">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row>
    <row r="224" spans="1:72" ht="17.25" customHeight="1">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c r="BM224" s="45"/>
      <c r="BN224" s="45"/>
      <c r="BO224" s="45"/>
      <c r="BP224" s="45"/>
      <c r="BQ224" s="45"/>
      <c r="BR224" s="45"/>
      <c r="BS224" s="45"/>
      <c r="BT224" s="45"/>
    </row>
    <row r="225" spans="1:72" ht="17.25" customHeight="1">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c r="BI225" s="45"/>
      <c r="BJ225" s="45"/>
      <c r="BK225" s="45"/>
      <c r="BL225" s="45"/>
      <c r="BM225" s="45"/>
      <c r="BN225" s="45"/>
      <c r="BO225" s="45"/>
      <c r="BP225" s="45"/>
      <c r="BQ225" s="45"/>
      <c r="BR225" s="45"/>
      <c r="BS225" s="45"/>
      <c r="BT225" s="45"/>
    </row>
    <row r="226" spans="1:72" ht="17.25" customHeight="1">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row>
    <row r="227" spans="1:72" ht="17.25" customHeight="1">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row>
    <row r="228" spans="1:72" ht="17.25" customHeight="1">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row>
    <row r="229" spans="1:72" ht="17.25" customHeight="1">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row>
    <row r="230" spans="1:72" ht="17.25" customHeight="1">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c r="BM230" s="45"/>
      <c r="BN230" s="45"/>
      <c r="BO230" s="45"/>
      <c r="BP230" s="45"/>
      <c r="BQ230" s="45"/>
      <c r="BR230" s="45"/>
      <c r="BS230" s="45"/>
      <c r="BT230" s="45"/>
    </row>
    <row r="231" spans="1:72" ht="17.25" customHeight="1">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c r="BM231" s="45"/>
      <c r="BN231" s="45"/>
      <c r="BO231" s="45"/>
      <c r="BP231" s="45"/>
      <c r="BQ231" s="45"/>
      <c r="BR231" s="45"/>
      <c r="BS231" s="45"/>
      <c r="BT231" s="45"/>
    </row>
    <row r="232" spans="1:72" ht="17.25" customHeight="1">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c r="BI232" s="45"/>
      <c r="BJ232" s="45"/>
      <c r="BK232" s="45"/>
      <c r="BL232" s="45"/>
      <c r="BM232" s="45"/>
      <c r="BN232" s="45"/>
      <c r="BO232" s="45"/>
      <c r="BP232" s="45"/>
      <c r="BQ232" s="45"/>
      <c r="BR232" s="45"/>
      <c r="BS232" s="45"/>
      <c r="BT232" s="45"/>
    </row>
    <row r="233" spans="1:72" ht="17.25" customHeight="1">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c r="BI233" s="45"/>
      <c r="BJ233" s="45"/>
      <c r="BK233" s="45"/>
      <c r="BL233" s="45"/>
      <c r="BM233" s="45"/>
      <c r="BN233" s="45"/>
      <c r="BO233" s="45"/>
      <c r="BP233" s="45"/>
      <c r="BQ233" s="45"/>
      <c r="BR233" s="45"/>
      <c r="BS233" s="45"/>
      <c r="BT233" s="45"/>
    </row>
    <row r="234" spans="1:72" ht="17.25" customHeight="1">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c r="BI234" s="45"/>
      <c r="BJ234" s="45"/>
      <c r="BK234" s="45"/>
      <c r="BL234" s="45"/>
      <c r="BM234" s="45"/>
      <c r="BN234" s="45"/>
      <c r="BO234" s="45"/>
      <c r="BP234" s="45"/>
      <c r="BQ234" s="45"/>
      <c r="BR234" s="45"/>
      <c r="BS234" s="45"/>
      <c r="BT234" s="45"/>
    </row>
    <row r="235" spans="1:72" ht="17.25" customHeight="1">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c r="BI235" s="45"/>
      <c r="BJ235" s="45"/>
      <c r="BK235" s="45"/>
      <c r="BL235" s="45"/>
      <c r="BM235" s="45"/>
      <c r="BN235" s="45"/>
      <c r="BO235" s="45"/>
      <c r="BP235" s="45"/>
      <c r="BQ235" s="45"/>
      <c r="BR235" s="45"/>
      <c r="BS235" s="45"/>
      <c r="BT235" s="45"/>
    </row>
    <row r="236" spans="1:72" ht="17.25" customHeight="1">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c r="BI236" s="45"/>
      <c r="BJ236" s="45"/>
      <c r="BK236" s="45"/>
      <c r="BL236" s="45"/>
      <c r="BM236" s="45"/>
      <c r="BN236" s="45"/>
      <c r="BO236" s="45"/>
      <c r="BP236" s="45"/>
      <c r="BQ236" s="45"/>
      <c r="BR236" s="45"/>
      <c r="BS236" s="45"/>
      <c r="BT236" s="45"/>
    </row>
    <row r="237" spans="1:72" ht="17.25" customHeight="1">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c r="BI237" s="45"/>
      <c r="BJ237" s="45"/>
      <c r="BK237" s="45"/>
      <c r="BL237" s="45"/>
      <c r="BM237" s="45"/>
      <c r="BN237" s="45"/>
      <c r="BO237" s="45"/>
      <c r="BP237" s="45"/>
      <c r="BQ237" s="45"/>
      <c r="BR237" s="45"/>
      <c r="BS237" s="45"/>
      <c r="BT237" s="45"/>
    </row>
    <row r="238" spans="1:72" ht="17.25" customHeight="1">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c r="BI238" s="45"/>
      <c r="BJ238" s="45"/>
      <c r="BK238" s="45"/>
      <c r="BL238" s="45"/>
      <c r="BM238" s="45"/>
      <c r="BN238" s="45"/>
      <c r="BO238" s="45"/>
      <c r="BP238" s="45"/>
      <c r="BQ238" s="45"/>
      <c r="BR238" s="45"/>
      <c r="BS238" s="45"/>
      <c r="BT238" s="45"/>
    </row>
    <row r="239" spans="1:72" ht="17.25" customHeight="1">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c r="BM239" s="45"/>
      <c r="BN239" s="45"/>
      <c r="BO239" s="45"/>
      <c r="BP239" s="45"/>
      <c r="BQ239" s="45"/>
      <c r="BR239" s="45"/>
      <c r="BS239" s="45"/>
      <c r="BT239" s="45"/>
    </row>
    <row r="240" spans="1:72" ht="17.25" customHeight="1">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c r="BM240" s="45"/>
      <c r="BN240" s="45"/>
      <c r="BO240" s="45"/>
      <c r="BP240" s="45"/>
      <c r="BQ240" s="45"/>
      <c r="BR240" s="45"/>
      <c r="BS240" s="45"/>
      <c r="BT240" s="45"/>
    </row>
    <row r="241" spans="1:72" ht="17.25" customHeight="1">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c r="BI241" s="45"/>
      <c r="BJ241" s="45"/>
      <c r="BK241" s="45"/>
      <c r="BL241" s="45"/>
      <c r="BM241" s="45"/>
      <c r="BN241" s="45"/>
      <c r="BO241" s="45"/>
      <c r="BP241" s="45"/>
      <c r="BQ241" s="45"/>
      <c r="BR241" s="45"/>
      <c r="BS241" s="45"/>
      <c r="BT241" s="45"/>
    </row>
    <row r="242" spans="1:72" ht="17.25" customHeight="1">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c r="BI242" s="45"/>
      <c r="BJ242" s="45"/>
      <c r="BK242" s="45"/>
      <c r="BL242" s="45"/>
      <c r="BM242" s="45"/>
      <c r="BN242" s="45"/>
      <c r="BO242" s="45"/>
      <c r="BP242" s="45"/>
      <c r="BQ242" s="45"/>
      <c r="BR242" s="45"/>
      <c r="BS242" s="45"/>
      <c r="BT242" s="45"/>
    </row>
    <row r="243" spans="1:72" ht="17.25" customHeight="1">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c r="BI243" s="45"/>
      <c r="BJ243" s="45"/>
      <c r="BK243" s="45"/>
      <c r="BL243" s="45"/>
      <c r="BM243" s="45"/>
      <c r="BN243" s="45"/>
      <c r="BO243" s="45"/>
      <c r="BP243" s="45"/>
      <c r="BQ243" s="45"/>
      <c r="BR243" s="45"/>
      <c r="BS243" s="45"/>
      <c r="BT243" s="45"/>
    </row>
    <row r="244" spans="1:72" ht="17.25" customHeight="1">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c r="BI244" s="45"/>
      <c r="BJ244" s="45"/>
      <c r="BK244" s="45"/>
      <c r="BL244" s="45"/>
      <c r="BM244" s="45"/>
      <c r="BN244" s="45"/>
      <c r="BO244" s="45"/>
      <c r="BP244" s="45"/>
      <c r="BQ244" s="45"/>
      <c r="BR244" s="45"/>
      <c r="BS244" s="45"/>
      <c r="BT244" s="45"/>
    </row>
    <row r="245" spans="1:72" ht="15.75" customHeight="1"/>
    <row r="246" spans="1:72" ht="15.75" customHeight="1"/>
    <row r="247" spans="1:72" ht="15.75" customHeight="1"/>
    <row r="248" spans="1:72" ht="15.75" customHeight="1"/>
    <row r="249" spans="1:72" ht="15.75" customHeight="1"/>
    <row r="250" spans="1:72" ht="15.75" customHeight="1"/>
    <row r="251" spans="1:72" ht="15.75" customHeight="1"/>
    <row r="252" spans="1:72" ht="15.75" customHeight="1"/>
    <row r="253" spans="1:72" ht="15.75" customHeight="1"/>
    <row r="254" spans="1:72" ht="15.75" customHeight="1"/>
    <row r="255" spans="1:72" ht="15.75" customHeight="1"/>
    <row r="256" spans="1:7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AZ2:BC2"/>
    <mergeCell ref="BD2:BG2"/>
    <mergeCell ref="BH2:BL2"/>
    <mergeCell ref="BM2:BP2"/>
    <mergeCell ref="A1:A3"/>
    <mergeCell ref="B1:C3"/>
    <mergeCell ref="H1:T1"/>
    <mergeCell ref="U1:AG1"/>
    <mergeCell ref="AH1:AT1"/>
    <mergeCell ref="AU1:BG1"/>
    <mergeCell ref="BH1:BT1"/>
    <mergeCell ref="BQ2:BT2"/>
    <mergeCell ref="AD2:AG2"/>
    <mergeCell ref="AH2:AL2"/>
    <mergeCell ref="AM2:AP2"/>
    <mergeCell ref="AQ2:AT2"/>
    <mergeCell ref="AU2:AY2"/>
    <mergeCell ref="B39:C39"/>
    <mergeCell ref="B44:C44"/>
    <mergeCell ref="Q2:T2"/>
    <mergeCell ref="U2:X2"/>
    <mergeCell ref="Y2:AC2"/>
    <mergeCell ref="H2:L2"/>
    <mergeCell ref="M2:P2"/>
    <mergeCell ref="B7:C7"/>
    <mergeCell ref="B15:C15"/>
    <mergeCell ref="B34:C34"/>
  </mergeCells>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1006"/>
  <sheetViews>
    <sheetView workbookViewId="0">
      <pane xSplit="7" ySplit="4" topLeftCell="H5" activePane="bottomRight" state="frozen"/>
      <selection pane="topRight" activeCell="H1" sqref="H1"/>
      <selection pane="bottomLeft" activeCell="A5" sqref="A5"/>
      <selection pane="bottomRight" activeCell="H5" sqref="H5"/>
    </sheetView>
  </sheetViews>
  <sheetFormatPr baseColWidth="10" defaultColWidth="14.5" defaultRowHeight="15" customHeight="1" outlineLevelRow="1"/>
  <cols>
    <col min="1" max="1" width="5.33203125" customWidth="1"/>
    <col min="2" max="2" width="1.83203125" customWidth="1"/>
    <col min="3" max="3" width="65.1640625" customWidth="1"/>
    <col min="4" max="4" width="9.83203125" customWidth="1"/>
    <col min="5" max="5" width="10.1640625" customWidth="1"/>
    <col min="6" max="6" width="13.6640625" customWidth="1"/>
    <col min="7" max="7" width="22" customWidth="1"/>
    <col min="8" max="59" width="4.6640625" customWidth="1"/>
  </cols>
  <sheetData>
    <row r="1" spans="1:59" ht="13.5" customHeight="1">
      <c r="A1" s="339" t="s">
        <v>0</v>
      </c>
      <c r="B1" s="342" t="s">
        <v>1</v>
      </c>
      <c r="C1" s="343"/>
      <c r="D1" s="1"/>
      <c r="E1" s="2"/>
      <c r="F1" s="2"/>
      <c r="G1" s="2"/>
      <c r="H1" s="334" t="s">
        <v>3</v>
      </c>
      <c r="I1" s="335"/>
      <c r="J1" s="335"/>
      <c r="K1" s="335"/>
      <c r="L1" s="335"/>
      <c r="M1" s="335"/>
      <c r="N1" s="335"/>
      <c r="O1" s="335"/>
      <c r="P1" s="335"/>
      <c r="Q1" s="335"/>
      <c r="R1" s="335"/>
      <c r="S1" s="335"/>
      <c r="T1" s="336"/>
      <c r="U1" s="334" t="s">
        <v>4</v>
      </c>
      <c r="V1" s="335"/>
      <c r="W1" s="335"/>
      <c r="X1" s="335"/>
      <c r="Y1" s="335"/>
      <c r="Z1" s="335"/>
      <c r="AA1" s="335"/>
      <c r="AB1" s="335"/>
      <c r="AC1" s="335"/>
      <c r="AD1" s="335"/>
      <c r="AE1" s="335"/>
      <c r="AF1" s="335"/>
      <c r="AG1" s="336"/>
      <c r="AH1" s="334" t="s">
        <v>5</v>
      </c>
      <c r="AI1" s="335"/>
      <c r="AJ1" s="335"/>
      <c r="AK1" s="335"/>
      <c r="AL1" s="335"/>
      <c r="AM1" s="335"/>
      <c r="AN1" s="335"/>
      <c r="AO1" s="335"/>
      <c r="AP1" s="335"/>
      <c r="AQ1" s="335"/>
      <c r="AR1" s="335"/>
      <c r="AS1" s="335"/>
      <c r="AT1" s="336"/>
      <c r="AU1" s="334" t="s">
        <v>2</v>
      </c>
      <c r="AV1" s="335"/>
      <c r="AW1" s="335"/>
      <c r="AX1" s="335"/>
      <c r="AY1" s="335"/>
      <c r="AZ1" s="335"/>
      <c r="BA1" s="335"/>
      <c r="BB1" s="335"/>
      <c r="BC1" s="335"/>
      <c r="BD1" s="335"/>
      <c r="BE1" s="335"/>
      <c r="BF1" s="335"/>
      <c r="BG1" s="336"/>
    </row>
    <row r="2" spans="1:59" ht="13.5" customHeight="1">
      <c r="A2" s="340"/>
      <c r="B2" s="344"/>
      <c r="C2" s="345"/>
      <c r="D2" s="3" t="s">
        <v>6</v>
      </c>
      <c r="E2" s="4" t="s">
        <v>7</v>
      </c>
      <c r="F2" s="4" t="s">
        <v>8</v>
      </c>
      <c r="G2" s="4" t="s">
        <v>9</v>
      </c>
      <c r="H2" s="334" t="str">
        <f>LOOKUP(MONTH(L4),Menu!A2:A13,Menu!B2:B13)</f>
        <v>April</v>
      </c>
      <c r="I2" s="335"/>
      <c r="J2" s="335"/>
      <c r="K2" s="335"/>
      <c r="L2" s="336"/>
      <c r="M2" s="334" t="str">
        <f>LOOKUP(MONTH(P4),Menu!A2:A13,Menu!B2:B13)</f>
        <v>May</v>
      </c>
      <c r="N2" s="335"/>
      <c r="O2" s="335"/>
      <c r="P2" s="336"/>
      <c r="Q2" s="334" t="str">
        <f>LOOKUP(MONTH(T4),Menu!A2:A13,Menu!B2:B13)</f>
        <v>June</v>
      </c>
      <c r="R2" s="335"/>
      <c r="S2" s="335"/>
      <c r="T2" s="336"/>
      <c r="U2" s="334" t="str">
        <f>LOOKUP(MONTH(Y4),Menu!A2:A13,Menu!B2:B13)</f>
        <v>July</v>
      </c>
      <c r="V2" s="335"/>
      <c r="W2" s="335"/>
      <c r="X2" s="335"/>
      <c r="Y2" s="336"/>
      <c r="Z2" s="334" t="str">
        <f>LOOKUP(MONTH(AC4),Menu!A2:A13,Menu!B2:B13)</f>
        <v>August</v>
      </c>
      <c r="AA2" s="335"/>
      <c r="AB2" s="335"/>
      <c r="AC2" s="336"/>
      <c r="AD2" s="334" t="str">
        <f>LOOKUP(MONTH(AG4),Menu!A2:A13,Menu!B2:B13)</f>
        <v>September</v>
      </c>
      <c r="AE2" s="335"/>
      <c r="AF2" s="335"/>
      <c r="AG2" s="336"/>
      <c r="AH2" s="334" t="str">
        <f>LOOKUP(MONTH(AL4),Menu!A2:A13,Menu!B2:B13)</f>
        <v>October</v>
      </c>
      <c r="AI2" s="335"/>
      <c r="AJ2" s="335"/>
      <c r="AK2" s="335"/>
      <c r="AL2" s="336"/>
      <c r="AM2" s="334" t="str">
        <f>LOOKUP(MONTH(AP4),Menu!A2:A13,Menu!B2:B13)</f>
        <v>November</v>
      </c>
      <c r="AN2" s="335"/>
      <c r="AO2" s="335"/>
      <c r="AP2" s="336"/>
      <c r="AQ2" s="334" t="str">
        <f>LOOKUP(MONTH(AT4),Menu!A2:A13,Menu!B2:B13)</f>
        <v>December</v>
      </c>
      <c r="AR2" s="335"/>
      <c r="AS2" s="335"/>
      <c r="AT2" s="336"/>
      <c r="AU2" s="334" t="str">
        <f>LOOKUP(MONTH(AY4),Menu!A2:A13,Menu!B2:B13)</f>
        <v>January</v>
      </c>
      <c r="AV2" s="335"/>
      <c r="AW2" s="335"/>
      <c r="AX2" s="335"/>
      <c r="AY2" s="336"/>
      <c r="AZ2" s="334" t="str">
        <f>LOOKUP(MONTH(BC4),Menu!A2:A13,Menu!B2:B13)</f>
        <v>February</v>
      </c>
      <c r="BA2" s="335"/>
      <c r="BB2" s="335"/>
      <c r="BC2" s="336"/>
      <c r="BD2" s="334" t="str">
        <f>LOOKUP(MONTH(BG4),Menu!A2:A13,Menu!B2:B13)</f>
        <v>March</v>
      </c>
      <c r="BE2" s="335"/>
      <c r="BF2" s="335"/>
      <c r="BG2" s="336"/>
    </row>
    <row r="3" spans="1:59" ht="13.5" customHeight="1">
      <c r="A3" s="340"/>
      <c r="B3" s="344"/>
      <c r="C3" s="345"/>
      <c r="D3" s="3"/>
      <c r="E3" s="4"/>
      <c r="F3" s="4"/>
      <c r="G3" s="4"/>
      <c r="H3" s="7" t="str">
        <f t="shared" ref="H3:AU3" si="0">"W"&amp;WEEKNUM(H4)</f>
        <v>W14</v>
      </c>
      <c r="I3" s="7" t="str">
        <f t="shared" si="0"/>
        <v>W15</v>
      </c>
      <c r="J3" s="7" t="str">
        <f t="shared" si="0"/>
        <v>W16</v>
      </c>
      <c r="K3" s="7" t="str">
        <f t="shared" si="0"/>
        <v>W17</v>
      </c>
      <c r="L3" s="7" t="str">
        <f t="shared" si="0"/>
        <v>W18</v>
      </c>
      <c r="M3" s="7" t="str">
        <f t="shared" si="0"/>
        <v>W19</v>
      </c>
      <c r="N3" s="7" t="str">
        <f t="shared" si="0"/>
        <v>W20</v>
      </c>
      <c r="O3" s="7" t="str">
        <f t="shared" si="0"/>
        <v>W21</v>
      </c>
      <c r="P3" s="7" t="str">
        <f t="shared" si="0"/>
        <v>W22</v>
      </c>
      <c r="Q3" s="7" t="str">
        <f t="shared" si="0"/>
        <v>W23</v>
      </c>
      <c r="R3" s="7" t="str">
        <f t="shared" si="0"/>
        <v>W24</v>
      </c>
      <c r="S3" s="7" t="str">
        <f t="shared" si="0"/>
        <v>W25</v>
      </c>
      <c r="T3" s="7" t="str">
        <f t="shared" si="0"/>
        <v>W26</v>
      </c>
      <c r="U3" s="7" t="str">
        <f t="shared" si="0"/>
        <v>W27</v>
      </c>
      <c r="V3" s="7" t="str">
        <f t="shared" si="0"/>
        <v>W28</v>
      </c>
      <c r="W3" s="7" t="str">
        <f t="shared" si="0"/>
        <v>W29</v>
      </c>
      <c r="X3" s="7" t="str">
        <f t="shared" si="0"/>
        <v>W30</v>
      </c>
      <c r="Y3" s="7" t="str">
        <f t="shared" si="0"/>
        <v>W31</v>
      </c>
      <c r="Z3" s="7" t="str">
        <f t="shared" si="0"/>
        <v>W32</v>
      </c>
      <c r="AA3" s="7" t="str">
        <f t="shared" si="0"/>
        <v>W33</v>
      </c>
      <c r="AB3" s="7" t="str">
        <f t="shared" si="0"/>
        <v>W34</v>
      </c>
      <c r="AC3" s="7" t="str">
        <f t="shared" si="0"/>
        <v>W35</v>
      </c>
      <c r="AD3" s="7" t="str">
        <f t="shared" si="0"/>
        <v>W36</v>
      </c>
      <c r="AE3" s="7" t="str">
        <f t="shared" si="0"/>
        <v>W37</v>
      </c>
      <c r="AF3" s="7" t="str">
        <f t="shared" si="0"/>
        <v>W38</v>
      </c>
      <c r="AG3" s="7" t="str">
        <f t="shared" si="0"/>
        <v>W39</v>
      </c>
      <c r="AH3" s="7" t="str">
        <f t="shared" si="0"/>
        <v>W40</v>
      </c>
      <c r="AI3" s="7" t="str">
        <f t="shared" si="0"/>
        <v>W41</v>
      </c>
      <c r="AJ3" s="7" t="str">
        <f t="shared" si="0"/>
        <v>W42</v>
      </c>
      <c r="AK3" s="7" t="str">
        <f t="shared" si="0"/>
        <v>W43</v>
      </c>
      <c r="AL3" s="7" t="str">
        <f t="shared" si="0"/>
        <v>W44</v>
      </c>
      <c r="AM3" s="7" t="str">
        <f t="shared" si="0"/>
        <v>W45</v>
      </c>
      <c r="AN3" s="7" t="str">
        <f t="shared" si="0"/>
        <v>W46</v>
      </c>
      <c r="AO3" s="7" t="str">
        <f t="shared" si="0"/>
        <v>W47</v>
      </c>
      <c r="AP3" s="7" t="str">
        <f t="shared" si="0"/>
        <v>W48</v>
      </c>
      <c r="AQ3" s="7" t="str">
        <f t="shared" si="0"/>
        <v>W49</v>
      </c>
      <c r="AR3" s="7" t="str">
        <f t="shared" si="0"/>
        <v>W50</v>
      </c>
      <c r="AS3" s="7" t="str">
        <f t="shared" si="0"/>
        <v>W51</v>
      </c>
      <c r="AT3" s="7" t="str">
        <f t="shared" si="0"/>
        <v>W52</v>
      </c>
      <c r="AU3" s="7" t="str">
        <f t="shared" si="0"/>
        <v>W53</v>
      </c>
      <c r="AV3" s="7" t="e">
        <f t="shared" ref="AV3:BG3" ca="1" si="1">"W"&amp;_xludf.ISOWEEKNUM(AV4)</f>
        <v>#NAME?</v>
      </c>
      <c r="AW3" s="7" t="e">
        <f t="shared" ca="1" si="1"/>
        <v>#NAME?</v>
      </c>
      <c r="AX3" s="7" t="e">
        <f t="shared" ca="1" si="1"/>
        <v>#NAME?</v>
      </c>
      <c r="AY3" s="7" t="e">
        <f t="shared" ca="1" si="1"/>
        <v>#NAME?</v>
      </c>
      <c r="AZ3" s="7" t="e">
        <f t="shared" ca="1" si="1"/>
        <v>#NAME?</v>
      </c>
      <c r="BA3" s="7" t="e">
        <f t="shared" ca="1" si="1"/>
        <v>#NAME?</v>
      </c>
      <c r="BB3" s="7" t="e">
        <f t="shared" ca="1" si="1"/>
        <v>#NAME?</v>
      </c>
      <c r="BC3" s="7" t="e">
        <f t="shared" ca="1" si="1"/>
        <v>#NAME?</v>
      </c>
      <c r="BD3" s="7" t="e">
        <f t="shared" ca="1" si="1"/>
        <v>#NAME?</v>
      </c>
      <c r="BE3" s="7" t="e">
        <f t="shared" ca="1" si="1"/>
        <v>#NAME?</v>
      </c>
      <c r="BF3" s="7" t="e">
        <f t="shared" ca="1" si="1"/>
        <v>#NAME?</v>
      </c>
      <c r="BG3" s="7" t="e">
        <f t="shared" ca="1" si="1"/>
        <v>#NAME?</v>
      </c>
    </row>
    <row r="4" spans="1:59" ht="13.5" customHeight="1">
      <c r="A4" s="341"/>
      <c r="B4" s="346"/>
      <c r="C4" s="347"/>
      <c r="D4" s="5"/>
      <c r="E4" s="6" t="s">
        <v>22</v>
      </c>
      <c r="F4" s="6"/>
      <c r="G4" s="6"/>
      <c r="H4" s="59">
        <v>43920</v>
      </c>
      <c r="I4" s="59">
        <f t="shared" ref="I4:BG4" si="2">H4+7</f>
        <v>43927</v>
      </c>
      <c r="J4" s="59">
        <f t="shared" si="2"/>
        <v>43934</v>
      </c>
      <c r="K4" s="59">
        <f t="shared" si="2"/>
        <v>43941</v>
      </c>
      <c r="L4" s="59">
        <f t="shared" si="2"/>
        <v>43948</v>
      </c>
      <c r="M4" s="59">
        <f t="shared" si="2"/>
        <v>43955</v>
      </c>
      <c r="N4" s="59">
        <f t="shared" si="2"/>
        <v>43962</v>
      </c>
      <c r="O4" s="59">
        <f t="shared" si="2"/>
        <v>43969</v>
      </c>
      <c r="P4" s="59">
        <f t="shared" si="2"/>
        <v>43976</v>
      </c>
      <c r="Q4" s="59">
        <f t="shared" si="2"/>
        <v>43983</v>
      </c>
      <c r="R4" s="59">
        <f t="shared" si="2"/>
        <v>43990</v>
      </c>
      <c r="S4" s="59">
        <f t="shared" si="2"/>
        <v>43997</v>
      </c>
      <c r="T4" s="59">
        <f t="shared" si="2"/>
        <v>44004</v>
      </c>
      <c r="U4" s="59">
        <f t="shared" si="2"/>
        <v>44011</v>
      </c>
      <c r="V4" s="59">
        <f t="shared" si="2"/>
        <v>44018</v>
      </c>
      <c r="W4" s="59">
        <f t="shared" si="2"/>
        <v>44025</v>
      </c>
      <c r="X4" s="59">
        <f t="shared" si="2"/>
        <v>44032</v>
      </c>
      <c r="Y4" s="59">
        <f t="shared" si="2"/>
        <v>44039</v>
      </c>
      <c r="Z4" s="59">
        <f t="shared" si="2"/>
        <v>44046</v>
      </c>
      <c r="AA4" s="59">
        <f t="shared" si="2"/>
        <v>44053</v>
      </c>
      <c r="AB4" s="59">
        <f t="shared" si="2"/>
        <v>44060</v>
      </c>
      <c r="AC4" s="59">
        <f t="shared" si="2"/>
        <v>44067</v>
      </c>
      <c r="AD4" s="59">
        <f t="shared" si="2"/>
        <v>44074</v>
      </c>
      <c r="AE4" s="59">
        <f t="shared" si="2"/>
        <v>44081</v>
      </c>
      <c r="AF4" s="59">
        <f t="shared" si="2"/>
        <v>44088</v>
      </c>
      <c r="AG4" s="59">
        <f t="shared" si="2"/>
        <v>44095</v>
      </c>
      <c r="AH4" s="59">
        <f t="shared" si="2"/>
        <v>44102</v>
      </c>
      <c r="AI4" s="59">
        <f t="shared" si="2"/>
        <v>44109</v>
      </c>
      <c r="AJ4" s="59">
        <f t="shared" si="2"/>
        <v>44116</v>
      </c>
      <c r="AK4" s="59">
        <f t="shared" si="2"/>
        <v>44123</v>
      </c>
      <c r="AL4" s="59">
        <f t="shared" si="2"/>
        <v>44130</v>
      </c>
      <c r="AM4" s="59">
        <f t="shared" si="2"/>
        <v>44137</v>
      </c>
      <c r="AN4" s="60">
        <f t="shared" si="2"/>
        <v>44144</v>
      </c>
      <c r="AO4" s="60">
        <f t="shared" si="2"/>
        <v>44151</v>
      </c>
      <c r="AP4" s="60">
        <f t="shared" si="2"/>
        <v>44158</v>
      </c>
      <c r="AQ4" s="60">
        <f t="shared" si="2"/>
        <v>44165</v>
      </c>
      <c r="AR4" s="60">
        <f t="shared" si="2"/>
        <v>44172</v>
      </c>
      <c r="AS4" s="60">
        <f t="shared" si="2"/>
        <v>44179</v>
      </c>
      <c r="AT4" s="60">
        <f t="shared" si="2"/>
        <v>44186</v>
      </c>
      <c r="AU4" s="60">
        <f t="shared" si="2"/>
        <v>44193</v>
      </c>
      <c r="AV4" s="60">
        <f t="shared" si="2"/>
        <v>44200</v>
      </c>
      <c r="AW4" s="60">
        <f t="shared" si="2"/>
        <v>44207</v>
      </c>
      <c r="AX4" s="60">
        <f t="shared" si="2"/>
        <v>44214</v>
      </c>
      <c r="AY4" s="60">
        <f t="shared" si="2"/>
        <v>44221</v>
      </c>
      <c r="AZ4" s="60">
        <f t="shared" si="2"/>
        <v>44228</v>
      </c>
      <c r="BA4" s="60">
        <f t="shared" si="2"/>
        <v>44235</v>
      </c>
      <c r="BB4" s="60">
        <f t="shared" si="2"/>
        <v>44242</v>
      </c>
      <c r="BC4" s="60">
        <f t="shared" si="2"/>
        <v>44249</v>
      </c>
      <c r="BD4" s="60">
        <f t="shared" si="2"/>
        <v>44256</v>
      </c>
      <c r="BE4" s="60">
        <f t="shared" si="2"/>
        <v>44263</v>
      </c>
      <c r="BF4" s="60">
        <f t="shared" si="2"/>
        <v>44270</v>
      </c>
      <c r="BG4" s="60">
        <f t="shared" si="2"/>
        <v>44277</v>
      </c>
    </row>
    <row r="5" spans="1:59" ht="13.5" customHeight="1" outlineLevel="1">
      <c r="A5" s="9">
        <v>101</v>
      </c>
      <c r="B5" s="10" t="s">
        <v>74</v>
      </c>
      <c r="C5" s="11" t="s">
        <v>145</v>
      </c>
      <c r="D5" s="9" t="s">
        <v>116</v>
      </c>
      <c r="E5" s="9" t="s">
        <v>146</v>
      </c>
      <c r="F5" s="9" t="s">
        <v>79</v>
      </c>
      <c r="G5" s="12" t="s">
        <v>147</v>
      </c>
      <c r="H5" s="61"/>
      <c r="I5" s="41"/>
      <c r="J5" s="18"/>
      <c r="K5" s="51"/>
      <c r="L5" s="51"/>
      <c r="M5" s="34"/>
      <c r="N5" s="43"/>
      <c r="O5" s="43"/>
      <c r="P5" s="51"/>
      <c r="Q5" s="13"/>
      <c r="R5" s="14"/>
      <c r="S5" s="14"/>
      <c r="T5" s="15"/>
      <c r="U5" s="13"/>
      <c r="V5" s="14"/>
      <c r="W5" s="14"/>
      <c r="X5" s="14"/>
      <c r="Y5" s="15"/>
      <c r="Z5" s="13"/>
      <c r="AA5" s="14"/>
      <c r="AB5" s="14"/>
      <c r="AC5" s="15"/>
      <c r="AD5" s="13"/>
      <c r="AE5" s="14"/>
      <c r="AF5" s="14"/>
      <c r="AG5" s="15"/>
      <c r="AH5" s="13"/>
      <c r="AI5" s="14"/>
      <c r="AJ5" s="14"/>
      <c r="AK5" s="15"/>
      <c r="AL5" s="15"/>
      <c r="AM5" s="13"/>
      <c r="AN5" s="14"/>
      <c r="AO5" s="14"/>
      <c r="AP5" s="15"/>
      <c r="AQ5" s="13"/>
      <c r="AR5" s="14"/>
      <c r="AS5" s="14"/>
      <c r="AT5" s="14"/>
      <c r="AU5" s="13"/>
      <c r="AV5" s="14"/>
      <c r="AW5" s="14"/>
      <c r="AX5" s="15"/>
      <c r="AY5" s="15"/>
      <c r="AZ5" s="13"/>
      <c r="BA5" s="14"/>
      <c r="BB5" s="14"/>
      <c r="BC5" s="15"/>
      <c r="BD5" s="36"/>
      <c r="BE5" s="43"/>
      <c r="BF5" s="43"/>
      <c r="BG5" s="15"/>
    </row>
    <row r="6" spans="1:59" ht="13.5" customHeight="1" outlineLevel="1">
      <c r="A6" s="9">
        <f t="shared" ref="A6:A15" si="3">A5+1</f>
        <v>102</v>
      </c>
      <c r="B6" s="10" t="s">
        <v>74</v>
      </c>
      <c r="C6" s="11" t="s">
        <v>148</v>
      </c>
      <c r="D6" s="9" t="s">
        <v>116</v>
      </c>
      <c r="E6" s="9" t="s">
        <v>149</v>
      </c>
      <c r="F6" s="9" t="s">
        <v>150</v>
      </c>
      <c r="G6" s="12" t="s">
        <v>147</v>
      </c>
      <c r="H6" s="61"/>
      <c r="I6" s="41"/>
      <c r="J6" s="62" t="s">
        <v>151</v>
      </c>
      <c r="K6" s="63"/>
      <c r="L6" s="63"/>
      <c r="M6" s="61"/>
      <c r="N6" s="41"/>
      <c r="O6" s="18"/>
      <c r="P6" s="51"/>
      <c r="Q6" s="34"/>
      <c r="R6" s="43"/>
      <c r="S6" s="43"/>
      <c r="T6" s="51"/>
      <c r="U6" s="34"/>
      <c r="V6" s="34"/>
      <c r="W6" s="34"/>
      <c r="X6" s="34"/>
      <c r="Y6" s="51"/>
      <c r="Z6" s="34"/>
      <c r="AA6" s="43"/>
      <c r="AB6" s="43"/>
      <c r="AC6" s="51"/>
      <c r="AD6" s="34"/>
      <c r="AE6" s="43"/>
      <c r="AF6" s="43"/>
      <c r="AG6" s="51"/>
      <c r="AH6" s="13"/>
      <c r="AI6" s="14"/>
      <c r="AJ6" s="14"/>
      <c r="AK6" s="15"/>
      <c r="AL6" s="15"/>
      <c r="AM6" s="13"/>
      <c r="AN6" s="14"/>
      <c r="AO6" s="14"/>
      <c r="AP6" s="15"/>
      <c r="AQ6" s="13"/>
      <c r="AR6" s="14"/>
      <c r="AS6" s="14"/>
      <c r="AT6" s="14"/>
      <c r="AU6" s="13"/>
      <c r="AV6" s="14"/>
      <c r="AW6" s="14"/>
      <c r="AX6" s="15"/>
      <c r="AY6" s="15"/>
      <c r="AZ6" s="13"/>
      <c r="BA6" s="14"/>
      <c r="BB6" s="14"/>
      <c r="BC6" s="15"/>
      <c r="BD6" s="13"/>
      <c r="BE6" s="14"/>
      <c r="BF6" s="14"/>
      <c r="BG6" s="15"/>
    </row>
    <row r="7" spans="1:59" ht="13.5" customHeight="1" outlineLevel="1">
      <c r="A7" s="9">
        <f t="shared" si="3"/>
        <v>103</v>
      </c>
      <c r="B7" s="10" t="s">
        <v>74</v>
      </c>
      <c r="C7" s="11" t="s">
        <v>152</v>
      </c>
      <c r="D7" s="9" t="s">
        <v>116</v>
      </c>
      <c r="E7" s="9" t="s">
        <v>153</v>
      </c>
      <c r="F7" s="9" t="s">
        <v>150</v>
      </c>
      <c r="G7" s="12" t="s">
        <v>154</v>
      </c>
      <c r="H7" s="13"/>
      <c r="I7" s="14"/>
      <c r="J7" s="14"/>
      <c r="K7" s="64"/>
      <c r="L7" s="15"/>
      <c r="M7" s="13"/>
      <c r="N7" s="14"/>
      <c r="O7" s="18"/>
      <c r="P7" s="65"/>
      <c r="Q7" s="34"/>
      <c r="R7" s="14"/>
      <c r="S7" s="14"/>
      <c r="T7" s="15"/>
      <c r="U7" s="13"/>
      <c r="V7" s="14"/>
      <c r="W7" s="14"/>
      <c r="X7" s="14"/>
      <c r="Y7" s="15"/>
      <c r="Z7" s="13"/>
      <c r="AA7" s="14"/>
      <c r="AB7" s="14"/>
      <c r="AC7" s="15"/>
      <c r="AD7" s="13"/>
      <c r="AE7" s="14"/>
      <c r="AF7" s="14"/>
      <c r="AG7" s="15"/>
      <c r="AH7" s="13"/>
      <c r="AI7" s="14"/>
      <c r="AJ7" s="14"/>
      <c r="AK7" s="15"/>
      <c r="AL7" s="15"/>
      <c r="AM7" s="13"/>
      <c r="AN7" s="14"/>
      <c r="AO7" s="14"/>
      <c r="AP7" s="15"/>
      <c r="AQ7" s="13"/>
      <c r="AR7" s="14"/>
      <c r="AS7" s="14"/>
      <c r="AT7" s="14"/>
      <c r="AU7" s="13"/>
      <c r="AV7" s="14"/>
      <c r="AW7" s="14"/>
      <c r="AX7" s="15"/>
      <c r="AY7" s="15"/>
      <c r="AZ7" s="13"/>
      <c r="BA7" s="14"/>
      <c r="BB7" s="14"/>
      <c r="BC7" s="15"/>
      <c r="BD7" s="13"/>
      <c r="BF7" s="14"/>
      <c r="BG7" s="15"/>
    </row>
    <row r="8" spans="1:59" ht="13.5" customHeight="1" outlineLevel="1">
      <c r="A8" s="9">
        <f t="shared" si="3"/>
        <v>104</v>
      </c>
      <c r="B8" s="10" t="s">
        <v>74</v>
      </c>
      <c r="C8" s="11" t="s">
        <v>155</v>
      </c>
      <c r="D8" s="9" t="s">
        <v>81</v>
      </c>
      <c r="E8" s="9" t="s">
        <v>156</v>
      </c>
      <c r="F8" s="9" t="s">
        <v>157</v>
      </c>
      <c r="G8" s="12" t="s">
        <v>158</v>
      </c>
      <c r="H8" s="13"/>
      <c r="I8" s="14"/>
      <c r="J8" s="14"/>
      <c r="K8" s="15"/>
      <c r="L8" s="15"/>
      <c r="M8" s="13"/>
      <c r="N8" s="14"/>
      <c r="O8" s="18"/>
      <c r="P8" s="65"/>
      <c r="Q8" s="13"/>
      <c r="R8" s="14"/>
      <c r="S8" s="14"/>
      <c r="T8" s="15"/>
      <c r="U8" s="13"/>
      <c r="V8" s="14"/>
      <c r="W8" s="14"/>
      <c r="X8" s="14"/>
      <c r="Y8" s="15"/>
      <c r="Z8" s="13"/>
      <c r="AA8" s="14"/>
      <c r="AB8" s="43"/>
      <c r="AC8" s="66"/>
      <c r="AD8" s="13"/>
      <c r="AE8" s="14"/>
      <c r="AF8" s="14"/>
      <c r="AG8" s="15"/>
      <c r="AH8" s="13"/>
      <c r="AI8" s="14"/>
      <c r="AJ8" s="14"/>
      <c r="AK8" s="15"/>
      <c r="AL8" s="15"/>
      <c r="AM8" s="13"/>
      <c r="AN8" s="14"/>
      <c r="AO8" s="62"/>
      <c r="AP8" s="39"/>
      <c r="AQ8" s="13"/>
      <c r="AR8" s="14"/>
      <c r="AS8" s="14"/>
      <c r="AT8" s="14"/>
      <c r="AU8" s="13"/>
      <c r="AV8" s="14"/>
      <c r="AW8" s="14"/>
      <c r="AX8" s="15"/>
      <c r="AY8" s="15"/>
      <c r="AZ8" s="13"/>
      <c r="BA8" s="14"/>
      <c r="BB8" s="14"/>
      <c r="BC8" s="15"/>
      <c r="BD8" s="13"/>
      <c r="BE8" s="14"/>
      <c r="BF8" s="14"/>
      <c r="BG8" s="15"/>
    </row>
    <row r="9" spans="1:59" ht="13.5" customHeight="1" outlineLevel="1">
      <c r="A9" s="9">
        <f t="shared" si="3"/>
        <v>105</v>
      </c>
      <c r="B9" s="10" t="s">
        <v>74</v>
      </c>
      <c r="C9" s="11" t="s">
        <v>159</v>
      </c>
      <c r="D9" s="9" t="s">
        <v>116</v>
      </c>
      <c r="E9" s="9"/>
      <c r="F9" s="9" t="s">
        <v>79</v>
      </c>
      <c r="G9" s="12" t="s">
        <v>160</v>
      </c>
      <c r="H9" s="61"/>
      <c r="I9" s="41"/>
      <c r="J9" s="41"/>
      <c r="K9" s="63"/>
      <c r="L9" s="63"/>
      <c r="M9" s="61"/>
      <c r="N9" s="41"/>
      <c r="O9" s="18"/>
      <c r="P9" s="65"/>
      <c r="Q9" s="13"/>
      <c r="R9" s="14"/>
      <c r="S9" s="14"/>
      <c r="T9" s="15"/>
      <c r="U9" s="13"/>
      <c r="V9" s="14"/>
      <c r="W9" s="14"/>
      <c r="X9" s="14"/>
      <c r="Y9" s="15"/>
      <c r="Z9" s="13"/>
      <c r="AA9" s="14"/>
      <c r="AB9" s="14"/>
      <c r="AC9" s="15"/>
      <c r="AD9" s="13"/>
      <c r="AE9" s="14"/>
      <c r="AF9" s="14"/>
      <c r="AG9" s="15"/>
      <c r="AH9" s="13"/>
      <c r="AI9" s="14"/>
      <c r="AJ9" s="14"/>
      <c r="AK9" s="15"/>
      <c r="AL9" s="15"/>
      <c r="AM9" s="13"/>
      <c r="AN9" s="14"/>
      <c r="AO9" s="14"/>
      <c r="AP9" s="15"/>
      <c r="AQ9" s="13"/>
      <c r="AR9" s="14"/>
      <c r="AS9" s="14"/>
      <c r="AT9" s="14"/>
      <c r="AU9" s="13"/>
      <c r="AV9" s="14"/>
      <c r="AW9" s="14"/>
      <c r="AX9" s="15"/>
      <c r="AY9" s="15"/>
      <c r="AZ9" s="13"/>
      <c r="BA9" s="14"/>
      <c r="BB9" s="14"/>
      <c r="BC9" s="15"/>
      <c r="BD9" s="36"/>
      <c r="BE9" s="14"/>
      <c r="BF9" s="14"/>
      <c r="BG9" s="15"/>
    </row>
    <row r="10" spans="1:59" ht="13.5" customHeight="1" outlineLevel="1">
      <c r="A10" s="9">
        <f t="shared" si="3"/>
        <v>106</v>
      </c>
      <c r="B10" s="10" t="s">
        <v>74</v>
      </c>
      <c r="C10" s="11" t="s">
        <v>161</v>
      </c>
      <c r="D10" s="9" t="s">
        <v>116</v>
      </c>
      <c r="E10" s="9"/>
      <c r="F10" s="9" t="s">
        <v>79</v>
      </c>
      <c r="G10" s="12" t="s">
        <v>160</v>
      </c>
      <c r="H10" s="61"/>
      <c r="I10" s="41"/>
      <c r="J10" s="41"/>
      <c r="K10" s="63"/>
      <c r="L10" s="63"/>
      <c r="M10" s="61"/>
      <c r="N10" s="41"/>
      <c r="O10" s="18"/>
      <c r="P10" s="65"/>
      <c r="Q10" s="13"/>
      <c r="R10" s="14"/>
      <c r="S10" s="14"/>
      <c r="T10" s="15"/>
      <c r="U10" s="13"/>
      <c r="V10" s="14"/>
      <c r="W10" s="14"/>
      <c r="X10" s="14"/>
      <c r="Y10" s="15"/>
      <c r="Z10" s="13"/>
      <c r="AA10" s="14"/>
      <c r="AB10" s="14"/>
      <c r="AC10" s="15"/>
      <c r="AD10" s="13"/>
      <c r="AE10" s="14"/>
      <c r="AF10" s="14"/>
      <c r="AG10" s="15"/>
      <c r="AH10" s="13"/>
      <c r="AI10" s="14"/>
      <c r="AJ10" s="14"/>
      <c r="AK10" s="15"/>
      <c r="AL10" s="15"/>
      <c r="AM10" s="13"/>
      <c r="AN10" s="14"/>
      <c r="AO10" s="14"/>
      <c r="AP10" s="15"/>
      <c r="AQ10" s="13"/>
      <c r="AR10" s="14"/>
      <c r="AS10" s="14"/>
      <c r="AT10" s="14"/>
      <c r="AU10" s="13"/>
      <c r="AV10" s="14"/>
      <c r="AW10" s="14"/>
      <c r="AX10" s="15"/>
      <c r="AY10" s="15"/>
      <c r="AZ10" s="13"/>
      <c r="BA10" s="14"/>
      <c r="BB10" s="14"/>
      <c r="BC10" s="15"/>
      <c r="BD10" s="36"/>
      <c r="BE10" s="14"/>
      <c r="BF10" s="14"/>
      <c r="BG10" s="15"/>
    </row>
    <row r="11" spans="1:59" ht="13.5" customHeight="1" outlineLevel="1">
      <c r="A11" s="9">
        <f t="shared" si="3"/>
        <v>107</v>
      </c>
      <c r="B11" s="10" t="s">
        <v>74</v>
      </c>
      <c r="C11" s="11" t="s">
        <v>162</v>
      </c>
      <c r="D11" s="9" t="s">
        <v>116</v>
      </c>
      <c r="E11" s="9"/>
      <c r="F11" s="9" t="s">
        <v>78</v>
      </c>
      <c r="G11" s="12" t="s">
        <v>160</v>
      </c>
      <c r="H11" s="67"/>
      <c r="I11" s="16"/>
      <c r="J11" s="16"/>
      <c r="K11" s="68"/>
      <c r="L11" s="68"/>
      <c r="M11" s="67"/>
      <c r="N11" s="16"/>
      <c r="O11" s="14"/>
      <c r="P11" s="15"/>
      <c r="Q11" s="13"/>
      <c r="R11" s="14"/>
      <c r="S11" s="14"/>
      <c r="T11" s="15"/>
      <c r="U11" s="13"/>
      <c r="V11" s="14"/>
      <c r="W11" s="14"/>
      <c r="X11" s="14"/>
      <c r="Y11" s="15"/>
      <c r="Z11" s="13"/>
      <c r="AA11" s="14"/>
      <c r="AB11" s="14"/>
      <c r="AC11" s="15"/>
      <c r="AD11" s="13"/>
      <c r="AE11" s="14"/>
      <c r="AF11" s="14"/>
      <c r="AG11" s="15"/>
      <c r="AH11" s="13"/>
      <c r="AI11" s="14"/>
      <c r="AJ11" s="14"/>
      <c r="AK11" s="15"/>
      <c r="AL11" s="15"/>
      <c r="AM11" s="13"/>
      <c r="AN11" s="14"/>
      <c r="AO11" s="14"/>
      <c r="AP11" s="15"/>
      <c r="AQ11" s="13"/>
      <c r="AR11" s="14"/>
      <c r="AS11" s="14"/>
      <c r="AT11" s="15"/>
      <c r="AU11" s="13"/>
      <c r="AV11" s="14"/>
      <c r="AW11" s="14"/>
      <c r="AX11" s="15"/>
      <c r="AY11" s="15"/>
      <c r="AZ11" s="13"/>
      <c r="BA11" s="14"/>
      <c r="BB11" s="14"/>
      <c r="BC11" s="15"/>
      <c r="BD11" s="13"/>
      <c r="BE11" s="14"/>
      <c r="BF11" s="14"/>
      <c r="BG11" s="15"/>
    </row>
    <row r="12" spans="1:59" ht="13.5" customHeight="1" outlineLevel="1">
      <c r="A12" s="9">
        <f t="shared" si="3"/>
        <v>108</v>
      </c>
      <c r="B12" s="10" t="s">
        <v>74</v>
      </c>
      <c r="C12" s="11" t="s">
        <v>163</v>
      </c>
      <c r="D12" s="9" t="s">
        <v>116</v>
      </c>
      <c r="E12" s="9"/>
      <c r="F12" s="9" t="s">
        <v>78</v>
      </c>
      <c r="G12" s="12" t="s">
        <v>160</v>
      </c>
      <c r="H12" s="67"/>
      <c r="I12" s="16"/>
      <c r="J12" s="16"/>
      <c r="K12" s="68"/>
      <c r="L12" s="68"/>
      <c r="M12" s="67"/>
      <c r="N12" s="16"/>
      <c r="O12" s="15"/>
      <c r="P12" s="19"/>
      <c r="Q12" s="13"/>
      <c r="R12" s="14"/>
      <c r="S12" s="14"/>
      <c r="T12" s="15"/>
      <c r="U12" s="13"/>
      <c r="V12" s="14"/>
      <c r="W12" s="14"/>
      <c r="X12" s="14"/>
      <c r="Y12" s="15"/>
      <c r="Z12" s="13"/>
      <c r="AA12" s="14"/>
      <c r="AB12" s="14"/>
      <c r="AC12" s="15"/>
      <c r="AD12" s="13"/>
      <c r="AE12" s="14"/>
      <c r="AF12" s="14"/>
      <c r="AG12" s="15"/>
      <c r="AH12" s="13"/>
      <c r="AI12" s="14"/>
      <c r="AJ12" s="14"/>
      <c r="AK12" s="15"/>
      <c r="AL12" s="15"/>
      <c r="AM12" s="13"/>
      <c r="AN12" s="14"/>
      <c r="AO12" s="14"/>
      <c r="AP12" s="15"/>
      <c r="AQ12" s="13"/>
      <c r="AR12" s="14"/>
      <c r="AS12" s="14"/>
      <c r="AT12" s="14"/>
      <c r="AU12" s="13"/>
      <c r="AV12" s="14"/>
      <c r="AW12" s="14"/>
      <c r="AX12" s="15"/>
      <c r="AY12" s="15"/>
      <c r="AZ12" s="13"/>
      <c r="BA12" s="14"/>
      <c r="BB12" s="14"/>
      <c r="BC12" s="15"/>
      <c r="BD12" s="13"/>
      <c r="BE12" s="43"/>
      <c r="BF12" s="43"/>
      <c r="BG12" s="51"/>
    </row>
    <row r="13" spans="1:59" ht="13.5" customHeight="1" outlineLevel="1">
      <c r="A13" s="9">
        <f t="shared" si="3"/>
        <v>109</v>
      </c>
      <c r="B13" s="10" t="s">
        <v>74</v>
      </c>
      <c r="C13" s="11" t="s">
        <v>139</v>
      </c>
      <c r="D13" s="9" t="s">
        <v>116</v>
      </c>
      <c r="E13" s="9"/>
      <c r="F13" s="9" t="s">
        <v>78</v>
      </c>
      <c r="G13" s="12" t="s">
        <v>160</v>
      </c>
      <c r="H13" s="61"/>
      <c r="I13" s="41"/>
      <c r="J13" s="41"/>
      <c r="K13" s="41"/>
      <c r="L13" s="17"/>
      <c r="M13" s="13"/>
      <c r="N13" s="14"/>
      <c r="O13" s="14"/>
      <c r="P13" s="15"/>
      <c r="Q13" s="13"/>
      <c r="R13" s="14"/>
      <c r="S13" s="14"/>
      <c r="T13" s="15"/>
      <c r="U13" s="13"/>
      <c r="V13" s="14"/>
      <c r="W13" s="14"/>
      <c r="X13" s="14"/>
      <c r="Y13" s="15"/>
      <c r="Z13" s="13"/>
      <c r="AA13" s="14"/>
      <c r="AB13" s="14"/>
      <c r="AC13" s="15"/>
      <c r="AD13" s="13"/>
      <c r="AE13" s="14"/>
      <c r="AF13" s="14"/>
      <c r="AG13" s="15"/>
      <c r="AH13" s="13"/>
      <c r="AI13" s="14"/>
      <c r="AJ13" s="14"/>
      <c r="AK13" s="15"/>
      <c r="AL13" s="15"/>
      <c r="AM13" s="13"/>
      <c r="AN13" s="14"/>
      <c r="AO13" s="14"/>
      <c r="AP13" s="15"/>
      <c r="AQ13" s="13"/>
      <c r="AR13" s="14"/>
      <c r="AS13" s="14"/>
      <c r="AT13" s="14"/>
      <c r="AU13" s="13"/>
      <c r="AV13" s="14"/>
      <c r="AW13" s="14"/>
      <c r="AX13" s="15"/>
      <c r="AY13" s="15"/>
      <c r="AZ13" s="13"/>
      <c r="BA13" s="14"/>
      <c r="BB13" s="14"/>
      <c r="BC13" s="15"/>
      <c r="BD13" s="13"/>
      <c r="BE13" s="43"/>
      <c r="BF13" s="43"/>
      <c r="BG13" s="51"/>
    </row>
    <row r="14" spans="1:59" ht="13.5" customHeight="1" outlineLevel="1">
      <c r="A14" s="9">
        <f t="shared" si="3"/>
        <v>110</v>
      </c>
      <c r="B14" s="10" t="s">
        <v>74</v>
      </c>
      <c r="C14" s="11" t="s">
        <v>164</v>
      </c>
      <c r="D14" s="9" t="s">
        <v>81</v>
      </c>
      <c r="E14" s="9" t="s">
        <v>165</v>
      </c>
      <c r="F14" s="9" t="s">
        <v>150</v>
      </c>
      <c r="G14" s="12" t="s">
        <v>158</v>
      </c>
      <c r="H14" s="13"/>
      <c r="I14" s="14"/>
      <c r="J14" s="14"/>
      <c r="K14" s="69" t="s">
        <v>166</v>
      </c>
      <c r="L14" s="15"/>
      <c r="M14" s="13"/>
      <c r="N14" s="14"/>
      <c r="O14" s="14"/>
      <c r="P14" s="15"/>
      <c r="Q14" s="36"/>
      <c r="R14" s="43"/>
      <c r="S14" s="43"/>
      <c r="T14" s="51"/>
      <c r="U14" s="13"/>
      <c r="V14" s="14"/>
      <c r="W14" s="14"/>
      <c r="X14" s="14"/>
      <c r="Y14" s="15"/>
      <c r="Z14" s="13"/>
      <c r="AA14" s="14"/>
      <c r="AB14" s="14"/>
      <c r="AC14" s="15"/>
      <c r="AD14" s="34"/>
      <c r="AE14" s="43"/>
      <c r="AF14" s="62">
        <v>17</v>
      </c>
      <c r="AG14" s="51"/>
      <c r="AH14" s="13"/>
      <c r="AI14" s="14"/>
      <c r="AJ14" s="14"/>
      <c r="AK14" s="15"/>
      <c r="AL14" s="15"/>
      <c r="AM14" s="13"/>
      <c r="AN14" s="14"/>
      <c r="AO14" s="14"/>
      <c r="AP14" s="15"/>
      <c r="AQ14" s="34"/>
      <c r="AR14" s="43"/>
      <c r="AS14" s="62">
        <v>16</v>
      </c>
      <c r="AT14" s="51"/>
      <c r="AU14" s="13"/>
      <c r="AV14" s="14"/>
      <c r="AW14" s="14"/>
      <c r="AX14" s="15"/>
      <c r="AY14" s="15"/>
      <c r="AZ14" s="13"/>
      <c r="BA14" s="14"/>
      <c r="BB14" s="14"/>
      <c r="BC14" s="15"/>
      <c r="BD14" s="13"/>
      <c r="BE14" s="14"/>
      <c r="BF14" s="14"/>
      <c r="BG14" s="15"/>
    </row>
    <row r="15" spans="1:59" ht="13.5" customHeight="1" outlineLevel="1">
      <c r="A15" s="9">
        <f t="shared" si="3"/>
        <v>111</v>
      </c>
      <c r="B15" s="10" t="s">
        <v>74</v>
      </c>
      <c r="C15" s="11" t="s">
        <v>167</v>
      </c>
      <c r="D15" s="9" t="s">
        <v>81</v>
      </c>
      <c r="E15" s="9" t="s">
        <v>168</v>
      </c>
      <c r="F15" s="9"/>
      <c r="G15" s="12" t="s">
        <v>158</v>
      </c>
      <c r="H15" s="36"/>
      <c r="I15" s="43"/>
      <c r="J15" s="14"/>
      <c r="K15" s="15"/>
      <c r="L15" s="17"/>
      <c r="M15" s="13"/>
      <c r="N15" s="14"/>
      <c r="O15" s="14"/>
      <c r="P15" s="15"/>
      <c r="Q15" s="13"/>
      <c r="R15" s="14"/>
      <c r="S15" s="14"/>
      <c r="T15" s="17"/>
      <c r="U15" s="34"/>
      <c r="V15" s="43"/>
      <c r="W15" s="14"/>
      <c r="X15" s="14"/>
      <c r="Y15" s="15"/>
      <c r="Z15" s="13"/>
      <c r="AA15" s="14"/>
      <c r="AB15" s="14"/>
      <c r="AC15" s="15"/>
      <c r="AD15" s="13"/>
      <c r="AE15" s="14"/>
      <c r="AF15" s="14"/>
      <c r="AG15" s="15"/>
      <c r="AH15" s="61"/>
      <c r="AI15" s="41"/>
      <c r="AJ15" s="62"/>
      <c r="AK15" s="15"/>
      <c r="AL15" s="15"/>
      <c r="AM15" s="13"/>
      <c r="AN15" s="14"/>
      <c r="AO15" s="14"/>
      <c r="AP15" s="15"/>
      <c r="AQ15" s="13"/>
      <c r="AR15" s="14"/>
      <c r="AS15" s="14"/>
      <c r="AT15" s="66"/>
      <c r="AU15" s="34"/>
      <c r="AV15" s="43"/>
      <c r="AW15" s="14"/>
      <c r="AX15" s="15"/>
      <c r="AY15" s="15"/>
      <c r="AZ15" s="13"/>
      <c r="BA15" s="14"/>
      <c r="BB15" s="14"/>
      <c r="BC15" s="15"/>
      <c r="BD15" s="13"/>
      <c r="BE15" s="14"/>
      <c r="BF15" s="14"/>
      <c r="BG15" s="15"/>
    </row>
    <row r="16" spans="1:59" ht="13.5" customHeight="1">
      <c r="A16" s="20">
        <v>100</v>
      </c>
      <c r="B16" s="337" t="s">
        <v>169</v>
      </c>
      <c r="C16" s="338"/>
      <c r="D16" s="20" t="s">
        <v>84</v>
      </c>
      <c r="E16" s="20"/>
      <c r="F16" s="20"/>
      <c r="G16" s="21"/>
      <c r="H16" s="22"/>
      <c r="I16" s="23"/>
      <c r="J16" s="23"/>
      <c r="K16" s="24"/>
      <c r="L16" s="24"/>
      <c r="M16" s="22"/>
      <c r="N16" s="23"/>
      <c r="O16" s="23"/>
      <c r="P16" s="24"/>
      <c r="Q16" s="22"/>
      <c r="R16" s="23"/>
      <c r="S16" s="23"/>
      <c r="T16" s="24"/>
      <c r="U16" s="22"/>
      <c r="V16" s="23"/>
      <c r="W16" s="23"/>
      <c r="X16" s="23"/>
      <c r="Y16" s="24"/>
      <c r="Z16" s="22"/>
      <c r="AA16" s="23"/>
      <c r="AB16" s="23"/>
      <c r="AC16" s="24"/>
      <c r="AD16" s="22"/>
      <c r="AE16" s="23"/>
      <c r="AF16" s="23"/>
      <c r="AG16" s="24"/>
      <c r="AH16" s="22"/>
      <c r="AI16" s="23"/>
      <c r="AJ16" s="23"/>
      <c r="AK16" s="24"/>
      <c r="AL16" s="24"/>
      <c r="AM16" s="22"/>
      <c r="AN16" s="23"/>
      <c r="AO16" s="23"/>
      <c r="AP16" s="24"/>
      <c r="AQ16" s="22"/>
      <c r="AR16" s="23"/>
      <c r="AS16" s="23"/>
      <c r="AT16" s="23"/>
      <c r="AU16" s="22"/>
      <c r="AV16" s="23"/>
      <c r="AW16" s="23"/>
      <c r="AX16" s="24"/>
      <c r="AY16" s="24"/>
      <c r="AZ16" s="22"/>
      <c r="BA16" s="23"/>
      <c r="BB16" s="23"/>
      <c r="BC16" s="24"/>
      <c r="BD16" s="22"/>
      <c r="BE16" s="23"/>
      <c r="BF16" s="23"/>
      <c r="BG16" s="24"/>
    </row>
    <row r="17" spans="1:59" ht="13.5" customHeight="1" outlineLevel="1">
      <c r="A17" s="9">
        <f>A22+1</f>
        <v>201</v>
      </c>
      <c r="B17" s="10" t="s">
        <v>74</v>
      </c>
      <c r="C17" s="11" t="s">
        <v>85</v>
      </c>
      <c r="D17" s="9" t="s">
        <v>116</v>
      </c>
      <c r="E17" s="9"/>
      <c r="F17" s="9"/>
      <c r="G17" s="12"/>
      <c r="H17" s="13"/>
      <c r="I17" s="14"/>
      <c r="J17" s="14"/>
      <c r="K17" s="15"/>
      <c r="L17" s="15"/>
      <c r="M17" s="13"/>
      <c r="N17" s="14"/>
      <c r="O17" s="14"/>
      <c r="P17" s="15"/>
      <c r="Q17" s="13"/>
      <c r="R17" s="14"/>
      <c r="S17" s="14"/>
      <c r="T17" s="15"/>
      <c r="U17" s="13"/>
      <c r="V17" s="14"/>
      <c r="W17" s="14"/>
      <c r="X17" s="14"/>
      <c r="Y17" s="15"/>
      <c r="Z17" s="13"/>
      <c r="AA17" s="14"/>
      <c r="AB17" s="14"/>
      <c r="AC17" s="15"/>
      <c r="AD17" s="13"/>
      <c r="AE17" s="14"/>
      <c r="AF17" s="14"/>
      <c r="AG17" s="15"/>
      <c r="AH17" s="13"/>
      <c r="AI17" s="14"/>
      <c r="AJ17" s="14"/>
      <c r="AK17" s="15"/>
      <c r="AL17" s="15"/>
      <c r="AM17" s="13"/>
      <c r="AN17" s="14"/>
      <c r="AO17" s="14"/>
      <c r="AP17" s="15"/>
      <c r="AQ17" s="13"/>
      <c r="AR17" s="14"/>
      <c r="AS17" s="43"/>
      <c r="AT17" s="14"/>
      <c r="AU17" s="13"/>
      <c r="AV17" s="14"/>
      <c r="AW17" s="14"/>
      <c r="AX17" s="15"/>
      <c r="AY17" s="15"/>
      <c r="AZ17" s="13"/>
      <c r="BA17" s="14"/>
      <c r="BB17" s="14"/>
      <c r="BC17" s="15"/>
      <c r="BD17" s="13"/>
      <c r="BE17" s="14"/>
      <c r="BF17" s="14"/>
      <c r="BG17" s="15"/>
    </row>
    <row r="18" spans="1:59" ht="13.5" customHeight="1" outlineLevel="1">
      <c r="A18" s="9">
        <f t="shared" ref="A18:A21" si="4">A17+1</f>
        <v>202</v>
      </c>
      <c r="B18" s="10" t="s">
        <v>74</v>
      </c>
      <c r="C18" s="11" t="s">
        <v>170</v>
      </c>
      <c r="D18" s="9" t="s">
        <v>171</v>
      </c>
      <c r="E18" s="9"/>
      <c r="F18" s="9"/>
      <c r="G18" s="12"/>
      <c r="H18" s="13"/>
      <c r="I18" s="14"/>
      <c r="J18" s="14"/>
      <c r="K18" s="15"/>
      <c r="L18" s="15"/>
      <c r="M18" s="13"/>
      <c r="N18" s="14"/>
      <c r="O18" s="14"/>
      <c r="P18" s="19"/>
      <c r="Q18" s="13"/>
      <c r="R18" s="14"/>
      <c r="S18" s="14"/>
      <c r="T18" s="66"/>
      <c r="U18" s="70"/>
      <c r="V18" s="14"/>
      <c r="W18" s="14"/>
      <c r="X18" s="14"/>
      <c r="Y18" s="15"/>
      <c r="Z18" s="13"/>
      <c r="AA18" s="14"/>
      <c r="AB18" s="14"/>
      <c r="AC18" s="15"/>
      <c r="AD18" s="13"/>
      <c r="AE18" s="14"/>
      <c r="AF18" s="14"/>
      <c r="AG18" s="15"/>
      <c r="AH18" s="13"/>
      <c r="AI18" s="14"/>
      <c r="AJ18" s="14"/>
      <c r="AK18" s="15"/>
      <c r="AL18" s="15"/>
      <c r="AM18" s="13"/>
      <c r="AN18" s="14"/>
      <c r="AO18" s="62"/>
      <c r="AP18" s="15"/>
      <c r="AQ18" s="13"/>
      <c r="AR18" s="14"/>
      <c r="AS18" s="14"/>
      <c r="AT18" s="15"/>
      <c r="AU18" s="13"/>
      <c r="AV18" s="14"/>
      <c r="AW18" s="14"/>
      <c r="AX18" s="15"/>
      <c r="AY18" s="15"/>
      <c r="AZ18" s="13"/>
      <c r="BA18" s="14"/>
      <c r="BB18" s="14"/>
      <c r="BC18" s="15"/>
      <c r="BD18" s="13"/>
      <c r="BE18" s="14"/>
      <c r="BF18" s="14"/>
      <c r="BG18" s="15"/>
    </row>
    <row r="19" spans="1:59" ht="13.5" customHeight="1" outlineLevel="1">
      <c r="A19" s="9">
        <f t="shared" si="4"/>
        <v>203</v>
      </c>
      <c r="B19" s="10" t="s">
        <v>74</v>
      </c>
      <c r="C19" s="11" t="s">
        <v>88</v>
      </c>
      <c r="D19" s="9" t="s">
        <v>116</v>
      </c>
      <c r="E19" s="9"/>
      <c r="F19" s="9"/>
      <c r="G19" s="12"/>
      <c r="H19" s="13"/>
      <c r="I19" s="14"/>
      <c r="J19" s="14"/>
      <c r="K19" s="15"/>
      <c r="L19" s="15"/>
      <c r="M19" s="13"/>
      <c r="N19" s="14"/>
      <c r="O19" s="14"/>
      <c r="P19" s="19"/>
      <c r="Q19" s="13"/>
      <c r="R19" s="14"/>
      <c r="S19" s="14"/>
      <c r="T19" s="15"/>
      <c r="U19" s="13"/>
      <c r="V19" s="14"/>
      <c r="W19" s="14"/>
      <c r="X19" s="14"/>
      <c r="Y19" s="15"/>
      <c r="Z19" s="13"/>
      <c r="AA19" s="14"/>
      <c r="AB19" s="14"/>
      <c r="AC19" s="15"/>
      <c r="AD19" s="13"/>
      <c r="AE19" s="14"/>
      <c r="AF19" s="14"/>
      <c r="AG19" s="15"/>
      <c r="AH19" s="13"/>
      <c r="AI19" s="14"/>
      <c r="AJ19" s="14"/>
      <c r="AK19" s="15"/>
      <c r="AL19" s="15"/>
      <c r="AM19" s="13"/>
      <c r="AN19" s="14"/>
      <c r="AO19" s="14"/>
      <c r="AP19" s="66"/>
      <c r="AQ19" s="34"/>
      <c r="AR19" s="43"/>
      <c r="AS19" s="43"/>
      <c r="AT19" s="51"/>
      <c r="AU19" s="13"/>
      <c r="AV19" s="14"/>
      <c r="AW19" s="14"/>
      <c r="AX19" s="15"/>
      <c r="AY19" s="15"/>
      <c r="AZ19" s="13"/>
      <c r="BA19" s="14"/>
      <c r="BB19" s="14"/>
      <c r="BC19" s="15"/>
      <c r="BD19" s="13"/>
      <c r="BE19" s="14"/>
      <c r="BF19" s="14"/>
      <c r="BG19" s="15"/>
    </row>
    <row r="20" spans="1:59" ht="13.5" customHeight="1" outlineLevel="1">
      <c r="A20" s="9">
        <f t="shared" si="4"/>
        <v>204</v>
      </c>
      <c r="B20" s="10" t="s">
        <v>74</v>
      </c>
      <c r="C20" s="11" t="s">
        <v>172</v>
      </c>
      <c r="D20" s="9" t="s">
        <v>116</v>
      </c>
      <c r="E20" s="9"/>
      <c r="F20" s="9"/>
      <c r="G20" s="12"/>
      <c r="H20" s="13"/>
      <c r="I20" s="14"/>
      <c r="J20" s="14"/>
      <c r="K20" s="15"/>
      <c r="L20" s="15"/>
      <c r="M20" s="13"/>
      <c r="N20" s="14"/>
      <c r="O20" s="14"/>
      <c r="P20" s="19"/>
      <c r="Q20" s="13"/>
      <c r="R20" s="14"/>
      <c r="S20" s="14"/>
      <c r="T20" s="15"/>
      <c r="U20" s="13"/>
      <c r="V20" s="14"/>
      <c r="W20" s="14"/>
      <c r="X20" s="14"/>
      <c r="Y20" s="15"/>
      <c r="Z20" s="13"/>
      <c r="AA20" s="14"/>
      <c r="AB20" s="14"/>
      <c r="AC20" s="15"/>
      <c r="AD20" s="13"/>
      <c r="AE20" s="14"/>
      <c r="AF20" s="14"/>
      <c r="AG20" s="15"/>
      <c r="AH20" s="13"/>
      <c r="AI20" s="14"/>
      <c r="AJ20" s="14"/>
      <c r="AK20" s="15"/>
      <c r="AL20" s="15"/>
      <c r="AM20" s="13"/>
      <c r="AN20" s="14"/>
      <c r="AO20" s="14"/>
      <c r="AP20" s="15"/>
      <c r="AQ20" s="13"/>
      <c r="AR20" s="14"/>
      <c r="AS20" s="14"/>
      <c r="AT20" s="15"/>
      <c r="AU20" s="70"/>
      <c r="AV20" s="14"/>
      <c r="AW20" s="14"/>
      <c r="AX20" s="15"/>
      <c r="AY20" s="15"/>
      <c r="AZ20" s="13"/>
      <c r="BA20" s="14"/>
      <c r="BB20" s="14"/>
      <c r="BC20" s="15"/>
      <c r="BD20" s="13"/>
      <c r="BE20" s="14"/>
      <c r="BF20" s="14"/>
      <c r="BG20" s="15"/>
    </row>
    <row r="21" spans="1:59" ht="13.5" customHeight="1" outlineLevel="1">
      <c r="A21" s="9">
        <f t="shared" si="4"/>
        <v>205</v>
      </c>
      <c r="B21" s="10" t="s">
        <v>74</v>
      </c>
      <c r="C21" s="11" t="s">
        <v>173</v>
      </c>
      <c r="D21" s="9" t="s">
        <v>116</v>
      </c>
      <c r="E21" s="9"/>
      <c r="F21" s="9"/>
      <c r="G21" s="12"/>
      <c r="H21" s="13"/>
      <c r="I21" s="14"/>
      <c r="J21" s="14"/>
      <c r="K21" s="15"/>
      <c r="L21" s="15"/>
      <c r="M21" s="13"/>
      <c r="N21" s="14"/>
      <c r="O21" s="14"/>
      <c r="P21" s="19"/>
      <c r="Q21" s="13"/>
      <c r="R21" s="14"/>
      <c r="S21" s="14"/>
      <c r="T21" s="15"/>
      <c r="U21" s="13"/>
      <c r="V21" s="14"/>
      <c r="W21" s="14"/>
      <c r="X21" s="14"/>
      <c r="Y21" s="15"/>
      <c r="Z21" s="13"/>
      <c r="AA21" s="14"/>
      <c r="AB21" s="14"/>
      <c r="AC21" s="15"/>
      <c r="AD21" s="13"/>
      <c r="AE21" s="14"/>
      <c r="AF21" s="14"/>
      <c r="AG21" s="15"/>
      <c r="AH21" s="13"/>
      <c r="AI21" s="14"/>
      <c r="AJ21" s="14"/>
      <c r="AK21" s="15"/>
      <c r="AL21" s="15"/>
      <c r="AM21" s="13"/>
      <c r="AN21" s="14"/>
      <c r="AO21" s="14"/>
      <c r="AP21" s="15"/>
      <c r="AQ21" s="13"/>
      <c r="AR21" s="14"/>
      <c r="AS21" s="14"/>
      <c r="AT21" s="15"/>
      <c r="AU21" s="70"/>
      <c r="AV21" s="14"/>
      <c r="AW21" s="14"/>
      <c r="AX21" s="15"/>
      <c r="AY21" s="15"/>
      <c r="AZ21" s="13"/>
      <c r="BA21" s="14"/>
      <c r="BB21" s="14"/>
      <c r="BC21" s="15"/>
      <c r="BD21" s="13"/>
      <c r="BE21" s="14"/>
      <c r="BF21" s="14"/>
      <c r="BG21" s="15"/>
    </row>
    <row r="22" spans="1:59" ht="13.5" customHeight="1">
      <c r="A22" s="20">
        <v>200</v>
      </c>
      <c r="B22" s="337" t="s">
        <v>89</v>
      </c>
      <c r="C22" s="338"/>
      <c r="D22" s="20" t="s">
        <v>84</v>
      </c>
      <c r="E22" s="20"/>
      <c r="F22" s="20"/>
      <c r="G22" s="21"/>
      <c r="H22" s="31"/>
      <c r="I22" s="32"/>
      <c r="J22" s="32"/>
      <c r="K22" s="33"/>
      <c r="L22" s="33"/>
      <c r="M22" s="31"/>
      <c r="N22" s="32"/>
      <c r="O22" s="32"/>
      <c r="P22" s="33"/>
      <c r="Q22" s="31"/>
      <c r="R22" s="32"/>
      <c r="S22" s="32"/>
      <c r="T22" s="33"/>
      <c r="U22" s="31"/>
      <c r="V22" s="32"/>
      <c r="W22" s="32"/>
      <c r="X22" s="32"/>
      <c r="Y22" s="33"/>
      <c r="Z22" s="31"/>
      <c r="AA22" s="32"/>
      <c r="AB22" s="32"/>
      <c r="AC22" s="33"/>
      <c r="AD22" s="31"/>
      <c r="AE22" s="32"/>
      <c r="AF22" s="32"/>
      <c r="AG22" s="33"/>
      <c r="AH22" s="31"/>
      <c r="AI22" s="32"/>
      <c r="AJ22" s="32"/>
      <c r="AK22" s="33"/>
      <c r="AL22" s="33"/>
      <c r="AM22" s="31"/>
      <c r="AN22" s="32"/>
      <c r="AO22" s="32"/>
      <c r="AP22" s="33"/>
      <c r="AQ22" s="31"/>
      <c r="AR22" s="32"/>
      <c r="AS22" s="32"/>
      <c r="AT22" s="32"/>
      <c r="AU22" s="31"/>
      <c r="AV22" s="32"/>
      <c r="AW22" s="32"/>
      <c r="AX22" s="33"/>
      <c r="AY22" s="33"/>
      <c r="AZ22" s="31"/>
      <c r="BA22" s="32"/>
      <c r="BB22" s="32"/>
      <c r="BC22" s="33"/>
      <c r="BD22" s="31"/>
      <c r="BE22" s="32"/>
      <c r="BF22" s="32"/>
      <c r="BG22" s="33"/>
    </row>
    <row r="23" spans="1:59" ht="13.5" customHeight="1" outlineLevel="1">
      <c r="A23" s="9">
        <f>A50</f>
        <v>300</v>
      </c>
      <c r="B23" s="10" t="s">
        <v>74</v>
      </c>
      <c r="C23" s="11" t="s">
        <v>90</v>
      </c>
      <c r="D23" s="9" t="s">
        <v>91</v>
      </c>
      <c r="E23" s="9"/>
      <c r="F23" s="9" t="s">
        <v>92</v>
      </c>
      <c r="G23" s="12"/>
      <c r="H23" s="13"/>
      <c r="I23" s="14"/>
      <c r="J23" s="14"/>
      <c r="K23" s="15"/>
      <c r="L23" s="15"/>
      <c r="M23" s="13"/>
      <c r="N23" s="14"/>
      <c r="O23" s="15"/>
      <c r="P23" s="19"/>
      <c r="Q23" s="13"/>
      <c r="R23" s="14"/>
      <c r="S23" s="14"/>
      <c r="T23" s="15"/>
      <c r="U23" s="13"/>
      <c r="V23" s="14"/>
      <c r="W23" s="14"/>
      <c r="X23" s="14"/>
      <c r="Y23" s="15"/>
      <c r="Z23" s="13"/>
      <c r="AA23" s="14"/>
      <c r="AB23" s="14"/>
      <c r="AC23" s="15"/>
      <c r="AD23" s="13"/>
      <c r="AE23" s="14"/>
      <c r="AF23" s="14"/>
      <c r="AG23" s="15"/>
      <c r="AH23" s="13"/>
      <c r="AI23" s="14"/>
      <c r="AJ23" s="14"/>
      <c r="AK23" s="15"/>
      <c r="AL23" s="15"/>
      <c r="AM23" s="13"/>
      <c r="AN23" s="14"/>
      <c r="AO23" s="14"/>
      <c r="AP23" s="15"/>
      <c r="AQ23" s="13"/>
      <c r="AR23" s="14"/>
      <c r="AS23" s="14"/>
      <c r="AT23" s="14"/>
      <c r="AU23" s="13"/>
      <c r="AV23" s="14"/>
      <c r="AW23" s="14"/>
      <c r="AX23" s="15"/>
      <c r="AY23" s="15"/>
      <c r="AZ23" s="13"/>
      <c r="BA23" s="14"/>
      <c r="BB23" s="14"/>
      <c r="BC23" s="15"/>
      <c r="BD23" s="13"/>
      <c r="BE23" s="14"/>
      <c r="BF23" s="14"/>
      <c r="BG23" s="15"/>
    </row>
    <row r="24" spans="1:59" ht="13.5" customHeight="1" outlineLevel="1">
      <c r="A24" s="9">
        <f t="shared" ref="A24:A36" si="5">A23+1</f>
        <v>301</v>
      </c>
      <c r="B24" s="10" t="s">
        <v>74</v>
      </c>
      <c r="C24" s="11" t="s">
        <v>93</v>
      </c>
      <c r="D24" s="9" t="s">
        <v>94</v>
      </c>
      <c r="E24" s="9" t="s">
        <v>95</v>
      </c>
      <c r="F24" s="9" t="s">
        <v>92</v>
      </c>
      <c r="G24" s="12" t="s">
        <v>96</v>
      </c>
      <c r="H24" s="67"/>
      <c r="I24" s="14"/>
      <c r="J24" s="14"/>
      <c r="K24" s="15"/>
      <c r="L24" s="15"/>
      <c r="M24" s="67"/>
      <c r="N24" s="14"/>
      <c r="O24" s="15"/>
      <c r="P24" s="19"/>
      <c r="Q24" s="36"/>
      <c r="R24" s="14"/>
      <c r="S24" s="14"/>
      <c r="T24" s="15"/>
      <c r="U24" s="61"/>
      <c r="V24" s="18"/>
      <c r="W24" s="14"/>
      <c r="X24" s="14"/>
      <c r="Y24" s="15"/>
      <c r="Z24" s="70"/>
      <c r="AA24" s="14"/>
      <c r="AB24" s="14"/>
      <c r="AC24" s="15"/>
      <c r="AD24" s="34"/>
      <c r="AE24" s="62">
        <v>8</v>
      </c>
      <c r="AF24" s="14"/>
      <c r="AG24" s="15"/>
      <c r="AH24" s="37"/>
      <c r="AI24" s="62"/>
      <c r="AJ24" s="14"/>
      <c r="AK24" s="15"/>
      <c r="AL24" s="15"/>
      <c r="AM24" s="70"/>
      <c r="AN24" s="14"/>
      <c r="AO24" s="14"/>
      <c r="AP24" s="15"/>
      <c r="AQ24" s="34"/>
      <c r="AR24" s="62">
        <v>8</v>
      </c>
      <c r="AS24" s="14"/>
      <c r="AT24" s="14"/>
      <c r="AU24" s="34"/>
      <c r="AV24" s="43"/>
      <c r="AW24" s="62">
        <v>12</v>
      </c>
      <c r="AX24" s="15"/>
      <c r="AY24" s="15"/>
      <c r="AZ24" s="13"/>
      <c r="BA24" s="62">
        <v>8</v>
      </c>
      <c r="BB24" s="14"/>
      <c r="BC24" s="15"/>
      <c r="BD24" s="13"/>
      <c r="BE24" s="62">
        <v>8</v>
      </c>
      <c r="BF24" s="14"/>
      <c r="BG24" s="15"/>
    </row>
    <row r="25" spans="1:59" ht="13.5" customHeight="1" outlineLevel="1">
      <c r="A25" s="9">
        <f t="shared" si="5"/>
        <v>302</v>
      </c>
      <c r="B25" s="10" t="s">
        <v>74</v>
      </c>
      <c r="C25" s="11" t="s">
        <v>174</v>
      </c>
      <c r="D25" s="9" t="s">
        <v>94</v>
      </c>
      <c r="E25" s="9" t="s">
        <v>175</v>
      </c>
      <c r="F25" s="9" t="s">
        <v>92</v>
      </c>
      <c r="G25" s="12" t="s">
        <v>78</v>
      </c>
      <c r="H25" s="67"/>
      <c r="I25" s="14"/>
      <c r="J25" s="14"/>
      <c r="K25" s="15"/>
      <c r="L25" s="15"/>
      <c r="M25" s="67"/>
      <c r="N25" s="14"/>
      <c r="O25" s="15"/>
      <c r="P25" s="19"/>
      <c r="Q25" s="36"/>
      <c r="R25" s="14"/>
      <c r="S25" s="14"/>
      <c r="T25" s="15"/>
      <c r="U25" s="36"/>
      <c r="V25" s="38"/>
      <c r="W25" s="14"/>
      <c r="X25" s="14"/>
      <c r="Y25" s="15"/>
      <c r="Z25" s="70"/>
      <c r="AA25" s="14"/>
      <c r="AB25" s="14"/>
      <c r="AC25" s="15"/>
      <c r="AD25" s="34"/>
      <c r="AE25" s="62">
        <v>8</v>
      </c>
      <c r="AF25" s="14"/>
      <c r="AG25" s="15"/>
      <c r="AH25" s="37"/>
      <c r="AI25" s="62"/>
      <c r="AJ25" s="14"/>
      <c r="AK25" s="15"/>
      <c r="AL25" s="15"/>
      <c r="AM25" s="70"/>
      <c r="AN25" s="14"/>
      <c r="AO25" s="14"/>
      <c r="AP25" s="15"/>
      <c r="AQ25" s="34"/>
      <c r="AR25" s="62">
        <v>8</v>
      </c>
      <c r="AS25" s="14"/>
      <c r="AT25" s="14"/>
      <c r="AU25" s="34"/>
      <c r="AV25" s="43"/>
      <c r="AW25" s="62">
        <v>12</v>
      </c>
      <c r="AX25" s="15"/>
      <c r="AY25" s="15"/>
      <c r="AZ25" s="13"/>
      <c r="BA25" s="62">
        <v>8</v>
      </c>
      <c r="BB25" s="14"/>
      <c r="BC25" s="15"/>
      <c r="BD25" s="13"/>
      <c r="BE25" s="62">
        <v>8</v>
      </c>
      <c r="BF25" s="14"/>
      <c r="BG25" s="15"/>
    </row>
    <row r="26" spans="1:59" ht="13.5" customHeight="1" outlineLevel="1">
      <c r="A26" s="9">
        <f t="shared" si="5"/>
        <v>303</v>
      </c>
      <c r="B26" s="10" t="s">
        <v>74</v>
      </c>
      <c r="C26" s="11" t="s">
        <v>97</v>
      </c>
      <c r="D26" s="9" t="s">
        <v>98</v>
      </c>
      <c r="E26" s="9"/>
      <c r="F26" s="9" t="s">
        <v>92</v>
      </c>
      <c r="G26" s="12"/>
      <c r="H26" s="13"/>
      <c r="I26" s="14"/>
      <c r="J26" s="14"/>
      <c r="K26" s="15"/>
      <c r="L26" s="15"/>
      <c r="M26" s="13"/>
      <c r="N26" s="14"/>
      <c r="O26" s="15"/>
      <c r="P26" s="19"/>
      <c r="Q26" s="13"/>
      <c r="R26" s="14"/>
      <c r="S26" s="14"/>
      <c r="T26" s="15"/>
      <c r="U26" s="13"/>
      <c r="V26" s="14"/>
      <c r="W26" s="14"/>
      <c r="X26" s="14"/>
      <c r="Y26" s="15"/>
      <c r="Z26" s="13"/>
      <c r="AA26" s="14"/>
      <c r="AB26" s="14"/>
      <c r="AC26" s="15"/>
      <c r="AD26" s="13"/>
      <c r="AE26" s="14"/>
      <c r="AF26" s="14"/>
      <c r="AG26" s="15"/>
      <c r="AH26" s="13"/>
      <c r="AI26" s="14"/>
      <c r="AJ26" s="14"/>
      <c r="AK26" s="15"/>
      <c r="AL26" s="15"/>
      <c r="AM26" s="13"/>
      <c r="AN26" s="14"/>
      <c r="AO26" s="14"/>
      <c r="AP26" s="15"/>
      <c r="AQ26" s="13"/>
      <c r="AR26" s="14"/>
      <c r="AS26" s="14"/>
      <c r="AT26" s="14"/>
      <c r="AU26" s="13"/>
      <c r="AV26" s="14"/>
      <c r="AW26" s="14"/>
      <c r="AX26" s="15"/>
      <c r="AY26" s="15"/>
      <c r="AZ26" s="13"/>
      <c r="BA26" s="14"/>
      <c r="BB26" s="14"/>
      <c r="BC26" s="15"/>
      <c r="BD26" s="13"/>
      <c r="BE26" s="14"/>
      <c r="BF26" s="14"/>
      <c r="BG26" s="15"/>
    </row>
    <row r="27" spans="1:59" ht="13.5" customHeight="1" outlineLevel="1">
      <c r="A27" s="9">
        <f t="shared" si="5"/>
        <v>304</v>
      </c>
      <c r="B27" s="10" t="s">
        <v>74</v>
      </c>
      <c r="C27" s="11" t="s">
        <v>176</v>
      </c>
      <c r="D27" s="9" t="s">
        <v>94</v>
      </c>
      <c r="E27" s="71" t="s">
        <v>177</v>
      </c>
      <c r="F27" s="9" t="s">
        <v>92</v>
      </c>
      <c r="G27" s="12" t="s">
        <v>101</v>
      </c>
      <c r="H27" s="36">
        <v>1</v>
      </c>
      <c r="I27" s="14"/>
      <c r="J27" s="14"/>
      <c r="K27" s="15"/>
      <c r="L27" s="15"/>
      <c r="M27" s="36">
        <v>1</v>
      </c>
      <c r="N27" s="14"/>
      <c r="O27" s="14"/>
      <c r="P27" s="19"/>
      <c r="Q27" s="36">
        <v>1</v>
      </c>
      <c r="R27" s="14"/>
      <c r="S27" s="14"/>
      <c r="T27" s="15"/>
      <c r="U27" s="36">
        <v>1</v>
      </c>
      <c r="V27" s="14"/>
      <c r="W27" s="14"/>
      <c r="X27" s="14"/>
      <c r="Y27" s="15"/>
      <c r="Z27" s="70">
        <v>1</v>
      </c>
      <c r="AA27" s="14"/>
      <c r="AB27" s="14"/>
      <c r="AC27" s="15"/>
      <c r="AD27" s="70">
        <v>1</v>
      </c>
      <c r="AE27" s="14"/>
      <c r="AF27" s="14"/>
      <c r="AG27" s="66">
        <v>21</v>
      </c>
      <c r="AH27" s="70">
        <v>1</v>
      </c>
      <c r="AI27" s="14"/>
      <c r="AJ27" s="14"/>
      <c r="AK27" s="15"/>
      <c r="AL27" s="66" t="s">
        <v>178</v>
      </c>
      <c r="AM27" s="70">
        <v>1</v>
      </c>
      <c r="AN27" s="14"/>
      <c r="AO27" s="14"/>
      <c r="AP27" s="66" t="s">
        <v>178</v>
      </c>
      <c r="AQ27" s="70">
        <v>1</v>
      </c>
      <c r="AR27" s="14"/>
      <c r="AS27" s="14"/>
      <c r="AT27" s="66" t="s">
        <v>178</v>
      </c>
      <c r="AU27" s="34">
        <v>1</v>
      </c>
      <c r="AV27" s="62">
        <v>4</v>
      </c>
      <c r="AW27" s="14"/>
      <c r="AX27" s="35"/>
      <c r="AY27" s="66" t="s">
        <v>178</v>
      </c>
      <c r="AZ27" s="70">
        <v>1</v>
      </c>
      <c r="BA27" s="14"/>
      <c r="BB27" s="14"/>
      <c r="BC27" s="17" t="s">
        <v>178</v>
      </c>
      <c r="BD27" s="70">
        <v>1</v>
      </c>
      <c r="BE27" s="14"/>
      <c r="BF27" s="14"/>
      <c r="BG27" s="15"/>
    </row>
    <row r="28" spans="1:59" ht="13.5" customHeight="1" outlineLevel="1">
      <c r="A28" s="9">
        <f t="shared" si="5"/>
        <v>305</v>
      </c>
      <c r="B28" s="10" t="s">
        <v>74</v>
      </c>
      <c r="C28" s="72" t="s">
        <v>179</v>
      </c>
      <c r="D28" s="73" t="s">
        <v>94</v>
      </c>
      <c r="E28" s="73" t="s">
        <v>112</v>
      </c>
      <c r="F28" s="73" t="s">
        <v>113</v>
      </c>
      <c r="G28" s="74" t="s">
        <v>114</v>
      </c>
      <c r="H28" s="13"/>
      <c r="I28" s="14"/>
      <c r="J28" s="14"/>
      <c r="K28" s="49">
        <v>20</v>
      </c>
      <c r="L28" s="19"/>
      <c r="M28" s="13"/>
      <c r="N28" s="14"/>
      <c r="O28" s="49">
        <v>20</v>
      </c>
      <c r="P28" s="19"/>
      <c r="Q28" s="13"/>
      <c r="R28" s="14"/>
      <c r="S28" s="49">
        <v>20</v>
      </c>
      <c r="T28" s="19"/>
      <c r="U28" s="13"/>
      <c r="V28" s="14"/>
      <c r="W28" s="14"/>
      <c r="X28" s="49">
        <v>20</v>
      </c>
      <c r="Y28" s="15"/>
      <c r="Z28" s="13"/>
      <c r="AA28" s="14"/>
      <c r="AB28" s="49">
        <v>20</v>
      </c>
      <c r="AC28" s="19"/>
      <c r="AD28" s="13"/>
      <c r="AE28" s="14"/>
      <c r="AF28" s="49">
        <v>20</v>
      </c>
      <c r="AG28" s="19"/>
      <c r="AH28" s="13"/>
      <c r="AI28" s="14"/>
      <c r="AJ28" s="49">
        <v>20</v>
      </c>
      <c r="AK28" s="15"/>
      <c r="AL28" s="15"/>
      <c r="AM28" s="13"/>
      <c r="AN28" s="14"/>
      <c r="AO28" s="75">
        <v>20</v>
      </c>
      <c r="AP28" s="15"/>
      <c r="AQ28" s="13"/>
      <c r="AR28" s="14"/>
      <c r="AS28" s="75">
        <v>20</v>
      </c>
      <c r="AT28" s="15"/>
      <c r="AU28" s="13"/>
      <c r="AV28" s="14"/>
      <c r="AX28" s="75">
        <v>20</v>
      </c>
      <c r="AY28" s="46"/>
      <c r="AZ28" s="13"/>
      <c r="BA28" s="14"/>
      <c r="BB28" s="75">
        <v>20</v>
      </c>
      <c r="BC28" s="15"/>
      <c r="BD28" s="13"/>
      <c r="BE28" s="14"/>
      <c r="BF28" s="75">
        <v>20</v>
      </c>
      <c r="BG28" s="15"/>
    </row>
    <row r="29" spans="1:59" ht="13.5" customHeight="1" outlineLevel="1">
      <c r="A29" s="9">
        <f t="shared" si="5"/>
        <v>306</v>
      </c>
      <c r="B29" s="10" t="s">
        <v>74</v>
      </c>
      <c r="C29" s="72" t="s">
        <v>180</v>
      </c>
      <c r="D29" s="73" t="s">
        <v>81</v>
      </c>
      <c r="E29" s="76" t="s">
        <v>110</v>
      </c>
      <c r="F29" s="73" t="s">
        <v>92</v>
      </c>
      <c r="G29" s="74" t="s">
        <v>104</v>
      </c>
      <c r="H29" s="16"/>
      <c r="I29" s="14"/>
      <c r="J29" s="15"/>
      <c r="K29" s="15"/>
      <c r="L29" s="15"/>
      <c r="M29" s="36"/>
      <c r="N29" s="15"/>
      <c r="O29" s="15"/>
      <c r="P29" s="19"/>
      <c r="Q29" s="36"/>
      <c r="R29" s="14"/>
      <c r="S29" s="14"/>
      <c r="T29" s="15"/>
      <c r="U29" s="36"/>
      <c r="V29" s="14"/>
      <c r="W29" s="14"/>
      <c r="X29" s="16"/>
      <c r="Y29" s="15"/>
      <c r="Z29" s="36"/>
      <c r="AB29" s="62">
        <v>17</v>
      </c>
      <c r="AC29" s="15"/>
      <c r="AD29" s="36"/>
      <c r="AE29" s="14"/>
      <c r="AF29" s="14"/>
      <c r="AG29" s="15"/>
      <c r="AH29" s="36"/>
      <c r="AI29" s="14"/>
      <c r="AJ29" s="14"/>
      <c r="AK29" s="15"/>
      <c r="AL29" s="15"/>
      <c r="AM29" s="70"/>
      <c r="AN29" s="14"/>
      <c r="AO29" s="14"/>
      <c r="AP29" s="15"/>
      <c r="AQ29" s="34"/>
      <c r="AR29" s="14"/>
      <c r="AS29" s="14"/>
      <c r="AT29" s="14"/>
      <c r="AU29" s="34"/>
      <c r="AV29" s="14"/>
      <c r="AW29" s="62">
        <v>12</v>
      </c>
      <c r="AX29" s="15"/>
      <c r="AY29" s="15"/>
      <c r="AZ29" s="13"/>
      <c r="BA29" s="62">
        <v>8</v>
      </c>
      <c r="BB29" s="14"/>
      <c r="BC29" s="15"/>
      <c r="BD29" s="13"/>
      <c r="BE29" s="77"/>
      <c r="BF29" s="14"/>
      <c r="BG29" s="15"/>
    </row>
    <row r="30" spans="1:59" ht="13.5" customHeight="1" outlineLevel="1">
      <c r="A30" s="9">
        <f t="shared" si="5"/>
        <v>307</v>
      </c>
      <c r="B30" s="10" t="s">
        <v>74</v>
      </c>
      <c r="C30" s="72" t="s">
        <v>181</v>
      </c>
      <c r="D30" s="73" t="s">
        <v>94</v>
      </c>
      <c r="E30" s="73"/>
      <c r="F30" s="73" t="s">
        <v>92</v>
      </c>
      <c r="G30" s="74" t="s">
        <v>104</v>
      </c>
      <c r="H30" s="13"/>
      <c r="I30" s="62"/>
      <c r="J30" s="15"/>
      <c r="K30" s="15"/>
      <c r="L30" s="15"/>
      <c r="M30" s="36"/>
      <c r="N30" s="15"/>
      <c r="O30" s="15"/>
      <c r="P30" s="19"/>
      <c r="Q30" s="36"/>
      <c r="R30" s="15"/>
      <c r="S30" s="14"/>
      <c r="T30" s="15"/>
      <c r="U30" s="13"/>
      <c r="V30" s="62"/>
      <c r="W30" s="14"/>
      <c r="X30" s="14"/>
      <c r="Y30" s="15"/>
      <c r="Z30" s="14"/>
      <c r="AA30" s="62"/>
      <c r="AB30" s="14"/>
      <c r="AC30" s="15"/>
      <c r="AD30" s="13"/>
      <c r="AE30" s="62"/>
      <c r="AF30" s="14"/>
      <c r="AH30" s="13"/>
      <c r="AI30" s="62"/>
      <c r="AJ30" s="14"/>
      <c r="AL30" s="15"/>
      <c r="AM30" s="70"/>
      <c r="AN30" s="14"/>
      <c r="AO30" s="14"/>
      <c r="AQ30" s="13"/>
      <c r="AR30" s="62"/>
      <c r="AS30" s="14"/>
      <c r="AU30" s="34"/>
      <c r="AV30" s="14"/>
      <c r="AW30" s="62">
        <v>12</v>
      </c>
      <c r="AY30" s="15"/>
      <c r="AZ30" s="13"/>
      <c r="BA30" s="62">
        <v>8</v>
      </c>
      <c r="BB30" s="14"/>
      <c r="BD30" s="13"/>
      <c r="BE30" s="62">
        <v>8</v>
      </c>
      <c r="BF30" s="14"/>
    </row>
    <row r="31" spans="1:59" ht="13.5" customHeight="1" outlineLevel="1">
      <c r="A31" s="9">
        <f t="shared" si="5"/>
        <v>308</v>
      </c>
      <c r="B31" s="10" t="s">
        <v>74</v>
      </c>
      <c r="C31" s="72" t="s">
        <v>182</v>
      </c>
      <c r="D31" s="73" t="s">
        <v>94</v>
      </c>
      <c r="E31" s="76" t="s">
        <v>106</v>
      </c>
      <c r="F31" s="73" t="s">
        <v>92</v>
      </c>
      <c r="G31" s="74" t="s">
        <v>104</v>
      </c>
      <c r="H31" s="13"/>
      <c r="I31" s="15"/>
      <c r="J31" s="62">
        <v>14</v>
      </c>
      <c r="K31" s="15"/>
      <c r="L31" s="15"/>
      <c r="M31" s="13"/>
      <c r="N31" s="18">
        <v>12</v>
      </c>
      <c r="O31" s="15"/>
      <c r="P31" s="19"/>
      <c r="Q31" s="13"/>
      <c r="R31" s="18">
        <v>12</v>
      </c>
      <c r="S31" s="14"/>
      <c r="T31" s="15"/>
      <c r="U31" s="13"/>
      <c r="W31" s="62">
        <v>13</v>
      </c>
      <c r="X31" s="14"/>
      <c r="Y31" s="15"/>
      <c r="Z31" s="14"/>
      <c r="AB31" s="62">
        <v>17</v>
      </c>
      <c r="AC31" s="78">
        <v>25</v>
      </c>
      <c r="AD31" s="13"/>
      <c r="AE31" s="14"/>
      <c r="AF31" s="62">
        <v>18</v>
      </c>
      <c r="AH31" s="13"/>
      <c r="AI31" s="14"/>
      <c r="AJ31" s="62">
        <v>12</v>
      </c>
      <c r="AL31" s="15"/>
      <c r="AM31" s="13"/>
      <c r="AN31" s="62">
        <v>12</v>
      </c>
      <c r="AO31" s="14"/>
      <c r="AQ31" s="13"/>
      <c r="AR31" s="45"/>
      <c r="AS31" s="62">
        <v>14</v>
      </c>
      <c r="AU31" s="13"/>
      <c r="AX31" s="62">
        <v>18</v>
      </c>
      <c r="AY31" s="15"/>
      <c r="AZ31" s="13"/>
      <c r="BA31" s="62">
        <v>12</v>
      </c>
      <c r="BB31" s="14"/>
      <c r="BD31" s="13"/>
      <c r="BE31" s="62">
        <v>12</v>
      </c>
      <c r="BF31" s="14"/>
    </row>
    <row r="32" spans="1:59" ht="13.5" customHeight="1" outlineLevel="1">
      <c r="A32" s="9">
        <f t="shared" si="5"/>
        <v>309</v>
      </c>
      <c r="B32" s="10" t="s">
        <v>74</v>
      </c>
      <c r="C32" s="72" t="s">
        <v>183</v>
      </c>
      <c r="D32" s="73" t="s">
        <v>94</v>
      </c>
      <c r="E32" s="73" t="s">
        <v>184</v>
      </c>
      <c r="F32" s="73" t="s">
        <v>92</v>
      </c>
      <c r="G32" s="74" t="s">
        <v>119</v>
      </c>
      <c r="H32" s="13"/>
      <c r="I32" s="15"/>
      <c r="J32" s="14"/>
      <c r="K32" s="14"/>
      <c r="L32" s="52">
        <v>25</v>
      </c>
      <c r="M32" s="13"/>
      <c r="N32" s="14"/>
      <c r="O32" s="14"/>
      <c r="P32" s="52">
        <v>25</v>
      </c>
      <c r="Q32" s="13"/>
      <c r="R32" s="14"/>
      <c r="S32" s="14"/>
      <c r="T32" s="52">
        <v>25</v>
      </c>
      <c r="U32" s="13"/>
      <c r="V32" s="45"/>
      <c r="W32" s="14"/>
      <c r="X32" s="49">
        <v>25</v>
      </c>
      <c r="Y32" s="15"/>
      <c r="Z32" s="13"/>
      <c r="AA32" s="45"/>
      <c r="AB32" s="14"/>
      <c r="AC32" s="52">
        <v>25</v>
      </c>
      <c r="AD32" s="13"/>
      <c r="AE32" s="45"/>
      <c r="AF32" s="14"/>
      <c r="AG32" s="52">
        <v>25</v>
      </c>
      <c r="AH32" s="13"/>
      <c r="AI32" s="45"/>
      <c r="AJ32" s="14"/>
      <c r="AK32" s="66">
        <v>23</v>
      </c>
      <c r="AL32" s="15"/>
      <c r="AM32" s="13"/>
      <c r="AN32" s="14"/>
      <c r="AO32" s="14"/>
      <c r="AP32" s="78">
        <v>25</v>
      </c>
      <c r="AQ32" s="13"/>
      <c r="AR32" s="45"/>
      <c r="AS32" s="14"/>
      <c r="AT32" s="78">
        <v>23</v>
      </c>
      <c r="AU32" s="13"/>
      <c r="AV32" s="14"/>
      <c r="AW32" s="15"/>
      <c r="AX32" s="15"/>
      <c r="AY32" s="66">
        <v>25</v>
      </c>
      <c r="AZ32" s="13"/>
      <c r="BA32" s="14"/>
      <c r="BB32" s="14"/>
      <c r="BC32" s="52">
        <v>25</v>
      </c>
      <c r="BD32" s="13"/>
      <c r="BE32" s="14"/>
      <c r="BF32" s="14"/>
      <c r="BG32" s="52">
        <v>25</v>
      </c>
    </row>
    <row r="33" spans="1:59" ht="13.5" customHeight="1" outlineLevel="1">
      <c r="A33" s="9">
        <f t="shared" si="5"/>
        <v>310</v>
      </c>
      <c r="B33" s="10" t="s">
        <v>74</v>
      </c>
      <c r="C33" s="11" t="s">
        <v>115</v>
      </c>
      <c r="D33" s="9" t="s">
        <v>116</v>
      </c>
      <c r="E33" s="9" t="s">
        <v>10</v>
      </c>
      <c r="F33" s="9" t="s">
        <v>92</v>
      </c>
      <c r="G33" s="12" t="s">
        <v>117</v>
      </c>
      <c r="H33" s="13"/>
      <c r="I33" s="14"/>
      <c r="J33" s="14"/>
      <c r="K33" s="15"/>
      <c r="L33" s="15"/>
      <c r="M33" s="13"/>
      <c r="N33" s="14"/>
      <c r="O33" s="15"/>
      <c r="P33" s="19"/>
      <c r="Q33" s="13"/>
      <c r="R33" s="14"/>
      <c r="S33" s="14"/>
      <c r="T33" s="15"/>
      <c r="U33" s="13"/>
      <c r="V33" s="14"/>
      <c r="W33" s="14"/>
      <c r="X33" s="14"/>
      <c r="Y33" s="15"/>
      <c r="Z33" s="13"/>
      <c r="AA33" s="14"/>
      <c r="AB33" s="14"/>
      <c r="AC33" s="15"/>
      <c r="AD33" s="13"/>
      <c r="AE33" s="14"/>
      <c r="AF33" s="14"/>
      <c r="AG33" s="15"/>
      <c r="AH33" s="13"/>
      <c r="AI33" s="14"/>
      <c r="AJ33" s="14"/>
      <c r="AK33" s="15"/>
      <c r="AL33" s="15"/>
      <c r="AM33" s="13"/>
      <c r="AN33" s="14"/>
      <c r="AO33" s="14"/>
      <c r="AP33" s="15"/>
      <c r="AQ33" s="13"/>
      <c r="AR33" s="14"/>
      <c r="AS33" s="14"/>
      <c r="AT33" s="14"/>
      <c r="AU33" s="13"/>
      <c r="AV33" s="43"/>
      <c r="AW33" s="43"/>
      <c r="AX33" s="15"/>
      <c r="AY33" s="15"/>
      <c r="AZ33" s="13"/>
      <c r="BA33" s="14"/>
      <c r="BB33" s="14"/>
      <c r="BC33" s="15"/>
      <c r="BD33" s="13"/>
      <c r="BE33" s="14"/>
      <c r="BF33" s="14"/>
      <c r="BG33" s="15"/>
    </row>
    <row r="34" spans="1:59" ht="13.5" customHeight="1" outlineLevel="1">
      <c r="A34" s="9">
        <f t="shared" si="5"/>
        <v>311</v>
      </c>
      <c r="B34" s="10" t="s">
        <v>74</v>
      </c>
      <c r="C34" s="11" t="s">
        <v>185</v>
      </c>
      <c r="D34" s="9" t="s">
        <v>116</v>
      </c>
      <c r="E34" s="9" t="s">
        <v>10</v>
      </c>
      <c r="F34" s="9" t="s">
        <v>92</v>
      </c>
      <c r="G34" s="12" t="s">
        <v>119</v>
      </c>
      <c r="H34" s="13"/>
      <c r="I34" s="14"/>
      <c r="J34" s="14"/>
      <c r="K34" s="15"/>
      <c r="L34" s="15"/>
      <c r="M34" s="13"/>
      <c r="N34" s="14"/>
      <c r="O34" s="14"/>
      <c r="P34" s="19"/>
      <c r="Q34" s="13"/>
      <c r="R34" s="14"/>
      <c r="S34" s="14"/>
      <c r="T34" s="15"/>
      <c r="U34" s="13"/>
      <c r="V34" s="14"/>
      <c r="W34" s="14"/>
      <c r="X34" s="14"/>
      <c r="Y34" s="15"/>
      <c r="Z34" s="13"/>
      <c r="AA34" s="14"/>
      <c r="AB34" s="14"/>
      <c r="AC34" s="15"/>
      <c r="AD34" s="13"/>
      <c r="AE34" s="14"/>
      <c r="AF34" s="14"/>
      <c r="AG34" s="15"/>
      <c r="AH34" s="13"/>
      <c r="AI34" s="14"/>
      <c r="AJ34" s="14"/>
      <c r="AK34" s="15"/>
      <c r="AL34" s="15"/>
      <c r="AM34" s="13"/>
      <c r="AN34" s="14"/>
      <c r="AO34" s="14"/>
      <c r="AP34" s="15"/>
      <c r="AQ34" s="13"/>
      <c r="AR34" s="14"/>
      <c r="AS34" s="14"/>
      <c r="AT34" s="14"/>
      <c r="AU34" s="13"/>
      <c r="AV34" s="43"/>
      <c r="AW34" s="43">
        <v>12</v>
      </c>
      <c r="AX34" s="15"/>
      <c r="AY34" s="15"/>
      <c r="AZ34" s="13"/>
      <c r="BA34" s="14"/>
      <c r="BB34" s="14"/>
      <c r="BC34" s="15"/>
      <c r="BD34" s="13"/>
      <c r="BE34" s="14"/>
      <c r="BF34" s="14"/>
      <c r="BG34" s="15"/>
    </row>
    <row r="35" spans="1:59" ht="13.5" customHeight="1" outlineLevel="1">
      <c r="A35" s="9">
        <f t="shared" si="5"/>
        <v>312</v>
      </c>
      <c r="B35" s="10" t="s">
        <v>74</v>
      </c>
      <c r="C35" s="11" t="s">
        <v>186</v>
      </c>
      <c r="D35" s="9" t="s">
        <v>116</v>
      </c>
      <c r="E35" s="9" t="s">
        <v>10</v>
      </c>
      <c r="F35" s="9" t="s">
        <v>92</v>
      </c>
      <c r="G35" s="12" t="s">
        <v>104</v>
      </c>
      <c r="H35" s="13"/>
      <c r="I35" s="14"/>
      <c r="J35" s="14"/>
      <c r="K35" s="15"/>
      <c r="L35" s="15"/>
      <c r="M35" s="13"/>
      <c r="N35" s="14"/>
      <c r="O35" s="15"/>
      <c r="P35" s="19"/>
      <c r="Q35" s="13"/>
      <c r="R35" s="14"/>
      <c r="S35" s="14"/>
      <c r="T35" s="15"/>
      <c r="U35" s="13"/>
      <c r="V35" s="14"/>
      <c r="W35" s="14"/>
      <c r="X35" s="14"/>
      <c r="Y35" s="15"/>
      <c r="Z35" s="13"/>
      <c r="AA35" s="14"/>
      <c r="AB35" s="14"/>
      <c r="AC35" s="15"/>
      <c r="AD35" s="13"/>
      <c r="AE35" s="14"/>
      <c r="AF35" s="14"/>
      <c r="AG35" s="15"/>
      <c r="AH35" s="13"/>
      <c r="AI35" s="14"/>
      <c r="AJ35" s="14"/>
      <c r="AK35" s="15"/>
      <c r="AL35" s="15"/>
      <c r="AM35" s="13"/>
      <c r="AN35" s="14"/>
      <c r="AO35" s="14"/>
      <c r="AP35" s="15"/>
      <c r="AQ35" s="13"/>
      <c r="AR35" s="14"/>
      <c r="AS35" s="14"/>
      <c r="AT35" s="14"/>
      <c r="AU35" s="13"/>
      <c r="AV35" s="43"/>
      <c r="AW35" s="43">
        <v>12</v>
      </c>
      <c r="AX35" s="15"/>
      <c r="AY35" s="15"/>
      <c r="AZ35" s="13"/>
      <c r="BA35" s="14"/>
      <c r="BB35" s="14"/>
      <c r="BC35" s="15"/>
      <c r="BD35" s="13"/>
      <c r="BE35" s="14"/>
      <c r="BF35" s="14"/>
      <c r="BG35" s="15"/>
    </row>
    <row r="36" spans="1:59" ht="13.5" customHeight="1" outlineLevel="1">
      <c r="A36" s="9">
        <f t="shared" si="5"/>
        <v>313</v>
      </c>
      <c r="B36" s="10" t="s">
        <v>74</v>
      </c>
      <c r="C36" s="11" t="s">
        <v>121</v>
      </c>
      <c r="D36" s="9" t="s">
        <v>116</v>
      </c>
      <c r="E36" s="9" t="s">
        <v>122</v>
      </c>
      <c r="F36" s="9" t="s">
        <v>92</v>
      </c>
      <c r="G36" s="12" t="s">
        <v>123</v>
      </c>
      <c r="H36" s="61"/>
      <c r="I36" s="41"/>
      <c r="J36" s="41"/>
      <c r="K36" s="63"/>
      <c r="L36" s="63"/>
      <c r="M36" s="61"/>
      <c r="N36" s="41"/>
      <c r="O36" s="17"/>
      <c r="P36" s="65"/>
      <c r="Q36" s="34"/>
      <c r="R36" s="43"/>
      <c r="S36" s="43"/>
      <c r="T36" s="51"/>
      <c r="U36" s="34"/>
      <c r="V36" s="43"/>
      <c r="W36" s="43"/>
      <c r="X36" s="43"/>
      <c r="Y36" s="51"/>
      <c r="Z36" s="34"/>
      <c r="AA36" s="43"/>
      <c r="AB36" s="43"/>
      <c r="AC36" s="51"/>
      <c r="AD36" s="34"/>
      <c r="AE36" s="43"/>
      <c r="AF36" s="43"/>
      <c r="AG36" s="51"/>
      <c r="AH36" s="34"/>
      <c r="AI36" s="43"/>
      <c r="AJ36" s="43"/>
      <c r="AK36" s="51"/>
      <c r="AL36" s="51"/>
      <c r="AM36" s="34">
        <v>2</v>
      </c>
      <c r="AN36" s="14"/>
      <c r="AO36" s="14"/>
      <c r="AP36" s="15"/>
      <c r="AQ36" s="13"/>
      <c r="AR36" s="14"/>
      <c r="AS36" s="14"/>
      <c r="AT36" s="14"/>
      <c r="AU36" s="13"/>
      <c r="AV36" s="14"/>
      <c r="AW36" s="14"/>
      <c r="AX36" s="15"/>
      <c r="AY36" s="15"/>
      <c r="AZ36" s="13"/>
      <c r="BA36" s="14"/>
      <c r="BB36" s="14"/>
      <c r="BC36" s="15"/>
      <c r="BD36" s="13"/>
      <c r="BE36" s="14"/>
      <c r="BF36" s="14"/>
      <c r="BG36" s="15"/>
    </row>
    <row r="37" spans="1:59" ht="13.5" customHeight="1" outlineLevel="1">
      <c r="A37" s="9"/>
      <c r="B37" s="10"/>
      <c r="C37" s="11" t="s">
        <v>187</v>
      </c>
      <c r="D37" s="9"/>
      <c r="E37" s="9"/>
      <c r="F37" s="9"/>
      <c r="G37" s="12"/>
      <c r="H37" s="36"/>
      <c r="I37" s="14"/>
      <c r="J37" s="14"/>
      <c r="K37" s="15"/>
      <c r="L37" s="15"/>
      <c r="M37" s="36"/>
      <c r="N37" s="14"/>
      <c r="O37" s="15"/>
      <c r="P37" s="19"/>
      <c r="Q37" s="34"/>
      <c r="R37" s="14"/>
      <c r="S37" s="14"/>
      <c r="T37" s="15"/>
      <c r="U37" s="36"/>
      <c r="V37" s="14"/>
      <c r="W37" s="14"/>
      <c r="X37" s="14"/>
      <c r="Y37" s="15"/>
      <c r="Z37" s="70"/>
      <c r="AA37" s="14"/>
      <c r="AB37" s="14"/>
      <c r="AC37" s="15"/>
      <c r="AD37" s="70"/>
      <c r="AE37" s="14"/>
      <c r="AF37" s="14"/>
      <c r="AG37" s="15"/>
      <c r="AH37" s="70"/>
      <c r="AI37" s="14"/>
      <c r="AJ37" s="14"/>
      <c r="AK37" s="15"/>
      <c r="AL37" s="15"/>
      <c r="AM37" s="70"/>
      <c r="AN37" s="14"/>
      <c r="AO37" s="14"/>
      <c r="AP37" s="15"/>
      <c r="AQ37" s="70"/>
      <c r="AR37" s="14"/>
      <c r="AS37" s="14"/>
      <c r="AT37" s="14"/>
      <c r="AU37" s="13"/>
      <c r="AV37" s="62"/>
      <c r="AW37" s="14"/>
      <c r="AX37" s="15"/>
      <c r="AY37" s="15"/>
      <c r="AZ37" s="36"/>
      <c r="BA37" s="14"/>
      <c r="BB37" s="14"/>
      <c r="BC37" s="15"/>
      <c r="BD37" s="13"/>
      <c r="BE37" s="14"/>
      <c r="BF37" s="14"/>
      <c r="BG37" s="15"/>
    </row>
    <row r="38" spans="1:59" ht="13.5" customHeight="1" outlineLevel="1">
      <c r="A38" s="9"/>
      <c r="B38" s="10"/>
      <c r="C38" s="11" t="s">
        <v>188</v>
      </c>
      <c r="D38" s="9"/>
      <c r="E38" s="9"/>
      <c r="F38" s="9"/>
      <c r="G38" s="12"/>
      <c r="H38" s="36"/>
      <c r="I38" s="14"/>
      <c r="J38" s="14"/>
      <c r="K38" s="15"/>
      <c r="L38" s="15"/>
      <c r="M38" s="36"/>
      <c r="N38" s="14"/>
      <c r="O38" s="15"/>
      <c r="P38" s="19"/>
      <c r="Q38" s="34"/>
      <c r="R38" s="14"/>
      <c r="S38" s="14"/>
      <c r="T38" s="15"/>
      <c r="U38" s="36"/>
      <c r="V38" s="14"/>
      <c r="W38" s="14"/>
      <c r="X38" s="14"/>
      <c r="Y38" s="15"/>
      <c r="Z38" s="70"/>
      <c r="AA38" s="14"/>
      <c r="AB38" s="14"/>
      <c r="AC38" s="15"/>
      <c r="AD38" s="70"/>
      <c r="AE38" s="14"/>
      <c r="AF38" s="14"/>
      <c r="AG38" s="15"/>
      <c r="AH38" s="70"/>
      <c r="AI38" s="14"/>
      <c r="AJ38" s="14"/>
      <c r="AK38" s="15"/>
      <c r="AL38" s="15"/>
      <c r="AM38" s="70"/>
      <c r="AN38" s="14"/>
      <c r="AO38" s="14"/>
      <c r="AP38" s="15"/>
      <c r="AQ38" s="70"/>
      <c r="AR38" s="14"/>
      <c r="AS38" s="14"/>
      <c r="AT38" s="14"/>
      <c r="AU38" s="13"/>
      <c r="AV38" s="62"/>
      <c r="AW38" s="14"/>
      <c r="AX38" s="15"/>
      <c r="AY38" s="15"/>
      <c r="AZ38" s="36"/>
      <c r="BA38" s="14"/>
      <c r="BB38" s="14"/>
      <c r="BC38" s="15"/>
      <c r="BD38" s="13"/>
      <c r="BE38" s="14"/>
      <c r="BF38" s="14"/>
      <c r="BG38" s="15"/>
    </row>
    <row r="39" spans="1:59" ht="13.5" customHeight="1" outlineLevel="1">
      <c r="A39" s="9"/>
      <c r="B39" s="10"/>
      <c r="C39" s="11" t="s">
        <v>189</v>
      </c>
      <c r="D39" s="9"/>
      <c r="E39" s="9"/>
      <c r="F39" s="9"/>
      <c r="G39" s="12"/>
      <c r="H39" s="36"/>
      <c r="I39" s="14"/>
      <c r="J39" s="14"/>
      <c r="K39" s="15"/>
      <c r="L39" s="15"/>
      <c r="M39" s="36"/>
      <c r="N39" s="14"/>
      <c r="O39" s="15"/>
      <c r="P39" s="19"/>
      <c r="Q39" s="34"/>
      <c r="R39" s="14"/>
      <c r="S39" s="14"/>
      <c r="T39" s="15"/>
      <c r="U39" s="36"/>
      <c r="V39" s="14"/>
      <c r="W39" s="14"/>
      <c r="X39" s="14"/>
      <c r="Y39" s="15"/>
      <c r="Z39" s="70"/>
      <c r="AA39" s="14"/>
      <c r="AB39" s="14"/>
      <c r="AC39" s="15"/>
      <c r="AD39" s="70"/>
      <c r="AE39" s="14"/>
      <c r="AF39" s="14"/>
      <c r="AG39" s="15"/>
      <c r="AH39" s="70"/>
      <c r="AI39" s="14"/>
      <c r="AJ39" s="14"/>
      <c r="AK39" s="15"/>
      <c r="AL39" s="15"/>
      <c r="AM39" s="70"/>
      <c r="AN39" s="14"/>
      <c r="AO39" s="14"/>
      <c r="AP39" s="15"/>
      <c r="AQ39" s="70"/>
      <c r="AR39" s="14"/>
      <c r="AS39" s="14"/>
      <c r="AT39" s="14"/>
      <c r="AU39" s="13"/>
      <c r="AV39" s="62"/>
      <c r="AW39" s="14"/>
      <c r="AX39" s="15"/>
      <c r="AY39" s="15"/>
      <c r="AZ39" s="36"/>
      <c r="BA39" s="14"/>
      <c r="BB39" s="14"/>
      <c r="BC39" s="15"/>
      <c r="BD39" s="13"/>
      <c r="BE39" s="14"/>
      <c r="BF39" s="14"/>
      <c r="BG39" s="15"/>
    </row>
    <row r="40" spans="1:59" ht="13.5" customHeight="1" outlineLevel="1">
      <c r="A40" s="9"/>
      <c r="B40" s="10"/>
      <c r="C40" s="11" t="s">
        <v>190</v>
      </c>
      <c r="D40" s="9"/>
      <c r="E40" s="9"/>
      <c r="F40" s="9"/>
      <c r="G40" s="12"/>
      <c r="H40" s="36"/>
      <c r="I40" s="14"/>
      <c r="J40" s="14"/>
      <c r="K40" s="15"/>
      <c r="L40" s="15"/>
      <c r="M40" s="36"/>
      <c r="N40" s="14"/>
      <c r="O40" s="15"/>
      <c r="P40" s="19"/>
      <c r="Q40" s="34"/>
      <c r="R40" s="14"/>
      <c r="S40" s="14"/>
      <c r="T40" s="15"/>
      <c r="U40" s="36"/>
      <c r="V40" s="14"/>
      <c r="W40" s="14"/>
      <c r="X40" s="14"/>
      <c r="Y40" s="15"/>
      <c r="Z40" s="70"/>
      <c r="AA40" s="14"/>
      <c r="AB40" s="14"/>
      <c r="AC40" s="15"/>
      <c r="AD40" s="70"/>
      <c r="AE40" s="14"/>
      <c r="AF40" s="14"/>
      <c r="AG40" s="15"/>
      <c r="AH40" s="70"/>
      <c r="AI40" s="14"/>
      <c r="AJ40" s="14"/>
      <c r="AK40" s="15"/>
      <c r="AL40" s="15"/>
      <c r="AM40" s="70"/>
      <c r="AN40" s="14"/>
      <c r="AO40" s="14"/>
      <c r="AP40" s="15"/>
      <c r="AQ40" s="70"/>
      <c r="AR40" s="14"/>
      <c r="AS40" s="14"/>
      <c r="AT40" s="14"/>
      <c r="AU40" s="13"/>
      <c r="AV40" s="62"/>
      <c r="AW40" s="14"/>
      <c r="AX40" s="15"/>
      <c r="AY40" s="15"/>
      <c r="AZ40" s="36"/>
      <c r="BA40" s="14"/>
      <c r="BB40" s="14"/>
      <c r="BC40" s="15"/>
      <c r="BD40" s="13"/>
      <c r="BE40" s="14"/>
      <c r="BF40" s="14"/>
      <c r="BG40" s="15"/>
    </row>
    <row r="41" spans="1:59" ht="13.5" customHeight="1" outlineLevel="1">
      <c r="A41" s="9"/>
      <c r="B41" s="10"/>
      <c r="C41" s="11" t="s">
        <v>191</v>
      </c>
      <c r="D41" s="9"/>
      <c r="E41" s="9"/>
      <c r="F41" s="9"/>
      <c r="G41" s="12"/>
      <c r="H41" s="36"/>
      <c r="I41" s="14"/>
      <c r="J41" s="14"/>
      <c r="K41" s="15"/>
      <c r="L41" s="15"/>
      <c r="M41" s="36"/>
      <c r="N41" s="14"/>
      <c r="O41" s="15"/>
      <c r="P41" s="19"/>
      <c r="Q41" s="34"/>
      <c r="R41" s="14"/>
      <c r="S41" s="14"/>
      <c r="T41" s="15"/>
      <c r="U41" s="36"/>
      <c r="V41" s="14"/>
      <c r="W41" s="14"/>
      <c r="X41" s="14"/>
      <c r="Y41" s="15"/>
      <c r="Z41" s="70"/>
      <c r="AA41" s="14"/>
      <c r="AB41" s="14"/>
      <c r="AC41" s="15"/>
      <c r="AD41" s="70"/>
      <c r="AE41" s="14"/>
      <c r="AF41" s="14"/>
      <c r="AG41" s="15"/>
      <c r="AH41" s="70"/>
      <c r="AI41" s="14"/>
      <c r="AJ41" s="14"/>
      <c r="AK41" s="15"/>
      <c r="AL41" s="15"/>
      <c r="AM41" s="70"/>
      <c r="AN41" s="14"/>
      <c r="AO41" s="14"/>
      <c r="AP41" s="15"/>
      <c r="AQ41" s="70"/>
      <c r="AR41" s="14"/>
      <c r="AS41" s="14"/>
      <c r="AT41" s="14"/>
      <c r="AU41" s="13"/>
      <c r="AV41" s="62"/>
      <c r="AW41" s="14"/>
      <c r="AX41" s="15"/>
      <c r="AY41" s="15"/>
      <c r="AZ41" s="36"/>
      <c r="BA41" s="14"/>
      <c r="BB41" s="14"/>
      <c r="BC41" s="15"/>
      <c r="BD41" s="13"/>
      <c r="BE41" s="14"/>
      <c r="BF41" s="14"/>
      <c r="BG41" s="15"/>
    </row>
    <row r="42" spans="1:59" ht="13.5" customHeight="1" outlineLevel="1">
      <c r="A42" s="9"/>
      <c r="B42" s="10"/>
      <c r="C42" s="11" t="s">
        <v>192</v>
      </c>
      <c r="D42" s="9"/>
      <c r="E42" s="9"/>
      <c r="F42" s="9"/>
      <c r="G42" s="12"/>
      <c r="H42" s="36"/>
      <c r="I42" s="14"/>
      <c r="J42" s="14"/>
      <c r="K42" s="15"/>
      <c r="L42" s="15"/>
      <c r="M42" s="36"/>
      <c r="N42" s="14"/>
      <c r="O42" s="15"/>
      <c r="P42" s="19"/>
      <c r="Q42" s="34"/>
      <c r="R42" s="14"/>
      <c r="S42" s="14"/>
      <c r="T42" s="15"/>
      <c r="U42" s="36"/>
      <c r="V42" s="14"/>
      <c r="W42" s="14"/>
      <c r="X42" s="14"/>
      <c r="Y42" s="15"/>
      <c r="Z42" s="70"/>
      <c r="AA42" s="14"/>
      <c r="AB42" s="14"/>
      <c r="AC42" s="15"/>
      <c r="AD42" s="70"/>
      <c r="AE42" s="14"/>
      <c r="AF42" s="14"/>
      <c r="AG42" s="15"/>
      <c r="AH42" s="70"/>
      <c r="AI42" s="14"/>
      <c r="AJ42" s="14"/>
      <c r="AK42" s="15"/>
      <c r="AL42" s="15"/>
      <c r="AM42" s="70"/>
      <c r="AN42" s="14"/>
      <c r="AO42" s="14"/>
      <c r="AP42" s="15"/>
      <c r="AQ42" s="70"/>
      <c r="AR42" s="14"/>
      <c r="AS42" s="14"/>
      <c r="AT42" s="14"/>
      <c r="AU42" s="13"/>
      <c r="AV42" s="62"/>
      <c r="AW42" s="14"/>
      <c r="AX42" s="15"/>
      <c r="AY42" s="15"/>
      <c r="AZ42" s="36"/>
      <c r="BA42" s="14"/>
      <c r="BB42" s="14"/>
      <c r="BC42" s="15"/>
      <c r="BD42" s="13"/>
      <c r="BE42" s="14"/>
      <c r="BF42" s="14"/>
      <c r="BG42" s="15"/>
    </row>
    <row r="43" spans="1:59" ht="13.5" customHeight="1" outlineLevel="1">
      <c r="A43" s="9">
        <f>A36+1</f>
        <v>314</v>
      </c>
      <c r="B43" s="10" t="s">
        <v>74</v>
      </c>
      <c r="C43" s="11" t="s">
        <v>124</v>
      </c>
      <c r="D43" s="9" t="s">
        <v>94</v>
      </c>
      <c r="E43" s="42" t="s">
        <v>125</v>
      </c>
      <c r="F43" s="9" t="s">
        <v>92</v>
      </c>
      <c r="G43" s="12" t="s">
        <v>101</v>
      </c>
      <c r="H43" s="36"/>
      <c r="I43" s="14"/>
      <c r="J43" s="14"/>
      <c r="K43" s="15"/>
      <c r="L43" s="15"/>
      <c r="M43" s="36"/>
      <c r="N43" s="14"/>
      <c r="O43" s="15"/>
      <c r="P43" s="19"/>
      <c r="Q43" s="34"/>
      <c r="R43" s="14"/>
      <c r="S43" s="14"/>
      <c r="T43" s="15"/>
      <c r="U43" s="36"/>
      <c r="V43" s="14"/>
      <c r="W43" s="14"/>
      <c r="X43" s="14"/>
      <c r="Y43" s="15"/>
      <c r="Z43" s="70"/>
      <c r="AA43" s="14"/>
      <c r="AB43" s="14"/>
      <c r="AC43" s="15"/>
      <c r="AD43" s="70"/>
      <c r="AE43" s="14"/>
      <c r="AF43" s="14"/>
      <c r="AG43" s="15"/>
      <c r="AH43" s="70"/>
      <c r="AI43" s="14"/>
      <c r="AJ43" s="14"/>
      <c r="AK43" s="15"/>
      <c r="AL43" s="15"/>
      <c r="AM43" s="70"/>
      <c r="AN43" s="14"/>
      <c r="AO43" s="14"/>
      <c r="AP43" s="15"/>
      <c r="AQ43" s="70"/>
      <c r="AR43" s="14"/>
      <c r="AS43" s="14"/>
      <c r="AT43" s="14"/>
      <c r="AU43" s="13"/>
      <c r="AV43" s="62"/>
      <c r="AW43" s="14"/>
      <c r="AX43" s="15"/>
      <c r="AY43" s="15"/>
      <c r="AZ43" s="36"/>
      <c r="BA43" s="14"/>
      <c r="BB43" s="14"/>
      <c r="BC43" s="15"/>
      <c r="BD43" s="36"/>
      <c r="BE43" s="14"/>
      <c r="BF43" s="14"/>
      <c r="BG43" s="15"/>
    </row>
    <row r="44" spans="1:59" ht="13.5" customHeight="1" outlineLevel="1">
      <c r="A44" s="9">
        <f t="shared" ref="A44:A49" si="6">A43+1</f>
        <v>315</v>
      </c>
      <c r="B44" s="10" t="s">
        <v>74</v>
      </c>
      <c r="C44" s="11" t="s">
        <v>193</v>
      </c>
      <c r="D44" s="9" t="s">
        <v>94</v>
      </c>
      <c r="E44" s="42" t="s">
        <v>127</v>
      </c>
      <c r="F44" s="9" t="s">
        <v>92</v>
      </c>
      <c r="G44" s="12" t="s">
        <v>128</v>
      </c>
      <c r="H44" s="70"/>
      <c r="I44" s="14"/>
      <c r="J44" s="14"/>
      <c r="K44" s="15"/>
      <c r="L44" s="15"/>
      <c r="M44" s="70"/>
      <c r="N44" s="14"/>
      <c r="O44" s="15"/>
      <c r="P44" s="19"/>
      <c r="Q44" s="70"/>
      <c r="R44" s="14"/>
      <c r="S44" s="14"/>
      <c r="T44" s="15"/>
      <c r="U44" s="70"/>
      <c r="V44" s="14"/>
      <c r="W44" s="14"/>
      <c r="X44" s="14"/>
      <c r="Y44" s="15"/>
      <c r="Z44" s="70"/>
      <c r="AA44" s="14"/>
      <c r="AB44" s="14"/>
      <c r="AC44" s="15"/>
      <c r="AD44" s="70"/>
      <c r="AE44" s="14"/>
      <c r="AF44" s="14"/>
      <c r="AG44" s="15"/>
      <c r="AH44" s="70"/>
      <c r="AI44" s="14"/>
      <c r="AJ44" s="14"/>
      <c r="AK44" s="15"/>
      <c r="AL44" s="15"/>
      <c r="AM44" s="61"/>
      <c r="AN44" s="70"/>
      <c r="AO44" s="14"/>
      <c r="AP44" s="15"/>
      <c r="AQ44" s="70"/>
      <c r="AR44" s="14"/>
      <c r="AS44" s="14"/>
      <c r="AT44" s="14"/>
      <c r="AU44" s="13"/>
      <c r="AV44" s="62">
        <v>5</v>
      </c>
      <c r="AX44" s="15"/>
      <c r="AY44" s="15"/>
      <c r="AZ44" s="36">
        <v>3</v>
      </c>
      <c r="BA44" s="14"/>
      <c r="BB44" s="14"/>
      <c r="BC44" s="15"/>
      <c r="BD44" s="70"/>
      <c r="BE44" s="14"/>
      <c r="BF44" s="14"/>
      <c r="BG44" s="15"/>
    </row>
    <row r="45" spans="1:59" ht="13.5" customHeight="1" outlineLevel="1">
      <c r="A45" s="9">
        <f t="shared" si="6"/>
        <v>316</v>
      </c>
      <c r="B45" s="10" t="s">
        <v>74</v>
      </c>
      <c r="C45" s="11" t="s">
        <v>129</v>
      </c>
      <c r="D45" s="9" t="s">
        <v>81</v>
      </c>
      <c r="E45" s="9" t="s">
        <v>130</v>
      </c>
      <c r="F45" s="9" t="s">
        <v>92</v>
      </c>
      <c r="G45" s="12" t="s">
        <v>131</v>
      </c>
      <c r="H45" s="13"/>
      <c r="I45" s="14"/>
      <c r="J45" s="14"/>
      <c r="K45" s="15"/>
      <c r="L45" s="15"/>
      <c r="M45" s="61"/>
      <c r="N45" s="41"/>
      <c r="O45" s="41"/>
      <c r="P45" s="79"/>
      <c r="Q45" s="13"/>
      <c r="R45" s="14"/>
      <c r="S45" s="14"/>
      <c r="T45" s="15"/>
      <c r="U45" s="13"/>
      <c r="V45" s="14"/>
      <c r="W45" s="14"/>
      <c r="X45" s="14"/>
      <c r="Y45" s="15"/>
      <c r="Z45" s="34"/>
      <c r="AA45" s="43"/>
      <c r="AB45" s="43"/>
      <c r="AC45" s="51"/>
      <c r="AD45" s="34"/>
      <c r="AE45" s="62">
        <v>8</v>
      </c>
      <c r="AF45" s="14"/>
      <c r="AG45" s="15"/>
      <c r="AH45" s="13"/>
      <c r="AI45" s="14"/>
      <c r="AJ45" s="14"/>
      <c r="AK45" s="15"/>
      <c r="AL45" s="15"/>
      <c r="AM45" s="13"/>
      <c r="AN45" s="14"/>
      <c r="AO45" s="14"/>
      <c r="AP45" s="15"/>
      <c r="AQ45" s="34"/>
      <c r="AR45" s="62">
        <v>8</v>
      </c>
      <c r="AS45" s="14"/>
      <c r="AT45" s="14"/>
      <c r="AU45" s="13"/>
      <c r="AV45" s="14"/>
      <c r="AW45" s="14"/>
      <c r="AX45" s="15"/>
      <c r="AY45" s="15"/>
      <c r="AZ45" s="13"/>
      <c r="BA45" s="14"/>
      <c r="BB45" s="14"/>
      <c r="BC45" s="15"/>
      <c r="BD45" s="13"/>
      <c r="BE45" s="14"/>
      <c r="BF45" s="14"/>
      <c r="BG45" s="15"/>
    </row>
    <row r="46" spans="1:59" ht="13.5" customHeight="1" outlineLevel="1">
      <c r="A46" s="9">
        <f t="shared" si="6"/>
        <v>317</v>
      </c>
      <c r="B46" s="10" t="s">
        <v>74</v>
      </c>
      <c r="C46" s="11" t="s">
        <v>194</v>
      </c>
      <c r="D46" s="9" t="s">
        <v>116</v>
      </c>
      <c r="E46" s="9"/>
      <c r="F46" s="9"/>
      <c r="G46" s="12"/>
      <c r="H46" s="13"/>
      <c r="I46" s="14"/>
      <c r="J46" s="14"/>
      <c r="K46" s="15"/>
      <c r="L46" s="15"/>
      <c r="M46" s="13"/>
      <c r="N46" s="54"/>
      <c r="O46" s="80"/>
      <c r="P46" s="19"/>
      <c r="Q46" s="13"/>
      <c r="R46" s="14"/>
      <c r="S46" s="14"/>
      <c r="T46" s="15"/>
      <c r="U46" s="13"/>
      <c r="V46" s="14"/>
      <c r="W46" s="14"/>
      <c r="X46" s="14"/>
      <c r="Y46" s="15"/>
      <c r="Z46" s="13"/>
      <c r="AA46" s="14"/>
      <c r="AB46" s="14"/>
      <c r="AC46" s="15"/>
      <c r="AD46" s="13"/>
      <c r="AE46" s="14"/>
      <c r="AF46" s="14"/>
      <c r="AG46" s="15"/>
      <c r="AH46" s="13"/>
      <c r="AI46" s="14"/>
      <c r="AJ46" s="14"/>
      <c r="AK46" s="15"/>
      <c r="AL46" s="15"/>
      <c r="AM46" s="13"/>
      <c r="AN46" s="14"/>
      <c r="AO46" s="14"/>
      <c r="AP46" s="15"/>
      <c r="AQ46" s="13"/>
      <c r="AR46" s="14"/>
      <c r="AS46" s="14"/>
      <c r="AT46" s="14"/>
      <c r="AU46" s="13"/>
      <c r="AV46" s="14"/>
      <c r="AW46" s="14"/>
      <c r="AX46" s="15"/>
      <c r="AY46" s="15"/>
      <c r="AZ46" s="13"/>
      <c r="BA46" s="14"/>
      <c r="BB46" s="14"/>
      <c r="BC46" s="15"/>
      <c r="BD46" s="13"/>
      <c r="BE46" s="14"/>
      <c r="BF46" s="14"/>
      <c r="BG46" s="15"/>
    </row>
    <row r="47" spans="1:59" ht="13.5" customHeight="1" outlineLevel="1">
      <c r="A47" s="9">
        <f t="shared" si="6"/>
        <v>318</v>
      </c>
      <c r="B47" s="10" t="s">
        <v>74</v>
      </c>
      <c r="C47" s="11" t="s">
        <v>195</v>
      </c>
      <c r="D47" s="9" t="s">
        <v>116</v>
      </c>
      <c r="E47" s="9"/>
      <c r="F47" s="9"/>
      <c r="G47" s="12"/>
      <c r="H47" s="36"/>
      <c r="I47" s="14"/>
      <c r="J47" s="14"/>
      <c r="K47" s="15"/>
      <c r="L47" s="15"/>
      <c r="M47" s="13"/>
      <c r="N47" s="14"/>
      <c r="O47" s="15"/>
      <c r="P47" s="19"/>
      <c r="Q47" s="13"/>
      <c r="R47" s="14"/>
      <c r="S47" s="14"/>
      <c r="T47" s="15"/>
      <c r="U47" s="13"/>
      <c r="V47" s="14"/>
      <c r="W47" s="14"/>
      <c r="X47" s="14"/>
      <c r="Y47" s="15"/>
      <c r="Z47" s="13"/>
      <c r="AA47" s="14"/>
      <c r="AB47" s="14"/>
      <c r="AC47" s="15"/>
      <c r="AD47" s="13"/>
      <c r="AE47" s="14"/>
      <c r="AF47" s="14"/>
      <c r="AG47" s="15"/>
      <c r="AH47" s="13"/>
      <c r="AI47" s="14"/>
      <c r="AJ47" s="14"/>
      <c r="AK47" s="15"/>
      <c r="AL47" s="15"/>
      <c r="AM47" s="13"/>
      <c r="AN47" s="14"/>
      <c r="AO47" s="14"/>
      <c r="AP47" s="15"/>
      <c r="AQ47" s="13"/>
      <c r="AR47" s="14"/>
      <c r="AS47" s="14"/>
      <c r="AT47" s="14"/>
      <c r="AU47" s="13"/>
      <c r="AV47" s="14"/>
      <c r="AW47" s="14"/>
      <c r="AX47" s="15"/>
      <c r="AY47" s="15"/>
      <c r="AZ47" s="13"/>
      <c r="BA47" s="14"/>
      <c r="BB47" s="14"/>
      <c r="BC47" s="15"/>
      <c r="BD47" s="13"/>
      <c r="BE47" s="14"/>
      <c r="BF47" s="14"/>
      <c r="BG47" s="15"/>
    </row>
    <row r="48" spans="1:59" ht="13.5" customHeight="1" outlineLevel="1">
      <c r="A48" s="9">
        <f t="shared" si="6"/>
        <v>319</v>
      </c>
      <c r="B48" s="10" t="s">
        <v>74</v>
      </c>
      <c r="C48" s="11" t="s">
        <v>196</v>
      </c>
      <c r="D48" s="9" t="s">
        <v>116</v>
      </c>
      <c r="E48" s="9"/>
      <c r="F48" s="9"/>
      <c r="G48" s="12"/>
      <c r="H48" s="36"/>
      <c r="I48" s="14"/>
      <c r="J48" s="14"/>
      <c r="K48" s="15"/>
      <c r="L48" s="15"/>
      <c r="M48" s="13"/>
      <c r="N48" s="14"/>
      <c r="O48" s="15"/>
      <c r="P48" s="19"/>
      <c r="Q48" s="13"/>
      <c r="R48" s="14"/>
      <c r="S48" s="14"/>
      <c r="T48" s="15"/>
      <c r="U48" s="13"/>
      <c r="V48" s="14"/>
      <c r="W48" s="14"/>
      <c r="X48" s="14"/>
      <c r="Y48" s="15"/>
      <c r="Z48" s="13"/>
      <c r="AA48" s="14"/>
      <c r="AB48" s="14"/>
      <c r="AC48" s="15"/>
      <c r="AD48" s="13"/>
      <c r="AE48" s="14"/>
      <c r="AF48" s="14"/>
      <c r="AG48" s="15"/>
      <c r="AH48" s="13"/>
      <c r="AI48" s="14"/>
      <c r="AJ48" s="14"/>
      <c r="AK48" s="15"/>
      <c r="AL48" s="15"/>
      <c r="AM48" s="13"/>
      <c r="AN48" s="14"/>
      <c r="AO48" s="14"/>
      <c r="AP48" s="15"/>
      <c r="AQ48" s="13"/>
      <c r="AR48" s="14"/>
      <c r="AS48" s="14"/>
      <c r="AT48" s="14"/>
      <c r="AU48" s="13"/>
      <c r="AV48" s="14"/>
      <c r="AW48" s="14"/>
      <c r="AX48" s="15"/>
      <c r="AY48" s="15"/>
      <c r="AZ48" s="13"/>
      <c r="BA48" s="14"/>
      <c r="BB48" s="14"/>
      <c r="BC48" s="15"/>
      <c r="BD48" s="13"/>
      <c r="BE48" s="14"/>
      <c r="BF48" s="14"/>
      <c r="BG48" s="15"/>
    </row>
    <row r="49" spans="1:59" ht="13.5" customHeight="1" outlineLevel="1">
      <c r="A49" s="9">
        <f t="shared" si="6"/>
        <v>320</v>
      </c>
      <c r="B49" s="10" t="s">
        <v>74</v>
      </c>
      <c r="C49" s="11" t="s">
        <v>197</v>
      </c>
      <c r="D49" s="9" t="s">
        <v>116</v>
      </c>
      <c r="E49" s="9"/>
      <c r="F49" s="9" t="s">
        <v>92</v>
      </c>
      <c r="G49" s="12" t="s">
        <v>198</v>
      </c>
      <c r="H49" s="13"/>
      <c r="I49" s="14"/>
      <c r="J49" s="14"/>
      <c r="K49" s="15"/>
      <c r="L49" s="15"/>
      <c r="M49" s="13"/>
      <c r="N49" s="14"/>
      <c r="O49" s="15"/>
      <c r="P49" s="19"/>
      <c r="Q49" s="13"/>
      <c r="R49" s="14"/>
      <c r="S49" s="14"/>
      <c r="T49" s="15"/>
      <c r="U49" s="13"/>
      <c r="V49" s="14"/>
      <c r="W49" s="14"/>
      <c r="X49" s="14"/>
      <c r="Y49" s="15"/>
      <c r="Z49" s="13"/>
      <c r="AA49" s="14"/>
      <c r="AB49" s="14"/>
      <c r="AC49" s="15"/>
      <c r="AD49" s="13"/>
      <c r="AE49" s="14"/>
      <c r="AF49" s="14"/>
      <c r="AG49" s="15"/>
      <c r="AH49" s="13"/>
      <c r="AI49" s="14"/>
      <c r="AJ49" s="14"/>
      <c r="AK49" s="15"/>
      <c r="AL49" s="15"/>
      <c r="AM49" s="13"/>
      <c r="AN49" s="14"/>
      <c r="AO49" s="14"/>
      <c r="AP49" s="15"/>
      <c r="AQ49" s="13"/>
      <c r="AR49" s="14"/>
      <c r="AS49" s="14"/>
      <c r="AT49" s="14"/>
      <c r="AU49" s="13"/>
      <c r="AV49" s="43"/>
      <c r="AW49" s="14"/>
      <c r="AX49" s="15"/>
      <c r="AY49" s="15"/>
      <c r="AZ49" s="13"/>
      <c r="BA49" s="14"/>
      <c r="BB49" s="14"/>
      <c r="BC49" s="15"/>
      <c r="BD49" s="13"/>
      <c r="BE49" s="14"/>
      <c r="BF49" s="14"/>
      <c r="BG49" s="51"/>
    </row>
    <row r="50" spans="1:59" ht="13.5" customHeight="1">
      <c r="A50" s="20">
        <v>300</v>
      </c>
      <c r="B50" s="337" t="s">
        <v>136</v>
      </c>
      <c r="C50" s="338"/>
      <c r="D50" s="20"/>
      <c r="E50" s="20"/>
      <c r="F50" s="20"/>
      <c r="G50" s="21"/>
      <c r="H50" s="22"/>
      <c r="I50" s="23"/>
      <c r="J50" s="23"/>
      <c r="K50" s="24"/>
      <c r="L50" s="24"/>
      <c r="M50" s="22"/>
      <c r="N50" s="23"/>
      <c r="O50" s="23"/>
      <c r="P50" s="56"/>
      <c r="Q50" s="22"/>
      <c r="R50" s="23"/>
      <c r="S50" s="23"/>
      <c r="T50" s="24"/>
      <c r="U50" s="22"/>
      <c r="V50" s="23"/>
      <c r="W50" s="23"/>
      <c r="X50" s="23"/>
      <c r="Y50" s="24"/>
      <c r="Z50" s="22"/>
      <c r="AA50" s="23"/>
      <c r="AB50" s="23"/>
      <c r="AC50" s="24"/>
      <c r="AD50" s="22"/>
      <c r="AE50" s="23"/>
      <c r="AF50" s="23"/>
      <c r="AG50" s="24"/>
      <c r="AH50" s="22"/>
      <c r="AI50" s="23"/>
      <c r="AJ50" s="23"/>
      <c r="AK50" s="24"/>
      <c r="AL50" s="24"/>
      <c r="AM50" s="22"/>
      <c r="AN50" s="23"/>
      <c r="AO50" s="23"/>
      <c r="AP50" s="24"/>
      <c r="AQ50" s="22"/>
      <c r="AR50" s="23"/>
      <c r="AS50" s="23"/>
      <c r="AT50" s="23"/>
      <c r="AU50" s="22"/>
      <c r="AV50" s="23"/>
      <c r="AW50" s="23"/>
      <c r="AX50" s="24"/>
      <c r="AY50" s="24"/>
      <c r="AZ50" s="22"/>
      <c r="BA50" s="23"/>
      <c r="BB50" s="23"/>
      <c r="BC50" s="24"/>
      <c r="BD50" s="22"/>
      <c r="BE50" s="23"/>
      <c r="BF50" s="23"/>
      <c r="BG50" s="24"/>
    </row>
    <row r="51" spans="1:59" ht="13.5" customHeight="1" outlineLevel="1">
      <c r="A51" s="9">
        <f>A55+1</f>
        <v>401</v>
      </c>
      <c r="B51" s="10" t="s">
        <v>74</v>
      </c>
      <c r="C51" s="11" t="s">
        <v>137</v>
      </c>
      <c r="D51" s="9"/>
      <c r="E51" s="9"/>
      <c r="F51" s="9"/>
      <c r="G51" s="12"/>
      <c r="H51" s="13"/>
      <c r="I51" s="14"/>
      <c r="J51" s="14"/>
      <c r="K51" s="15"/>
      <c r="L51" s="15"/>
      <c r="M51" s="13"/>
      <c r="N51" s="14"/>
      <c r="O51" s="14"/>
      <c r="P51" s="19"/>
      <c r="Q51" s="13"/>
      <c r="R51" s="14"/>
      <c r="S51" s="14"/>
      <c r="T51" s="15"/>
      <c r="U51" s="13"/>
      <c r="V51" s="14"/>
      <c r="W51" s="14"/>
      <c r="X51" s="14"/>
      <c r="Y51" s="15"/>
      <c r="Z51" s="13"/>
      <c r="AA51" s="14"/>
      <c r="AB51" s="14"/>
      <c r="AC51" s="15"/>
      <c r="AD51" s="13"/>
      <c r="AE51" s="14"/>
      <c r="AF51" s="14"/>
      <c r="AG51" s="15"/>
      <c r="AH51" s="13"/>
      <c r="AI51" s="14"/>
      <c r="AJ51" s="14"/>
      <c r="AK51" s="15"/>
      <c r="AL51" s="15"/>
      <c r="AM51" s="13"/>
      <c r="AN51" s="14"/>
      <c r="AO51" s="14"/>
      <c r="AP51" s="15"/>
      <c r="AQ51" s="13"/>
      <c r="AR51" s="14"/>
      <c r="AS51" s="14"/>
      <c r="AT51" s="14"/>
      <c r="AU51" s="13"/>
      <c r="AV51" s="14"/>
      <c r="AW51" s="14"/>
      <c r="AX51" s="15"/>
      <c r="AY51" s="15"/>
      <c r="AZ51" s="13"/>
      <c r="BA51" s="14"/>
      <c r="BB51" s="14"/>
      <c r="BC51" s="15"/>
      <c r="BD51" s="13"/>
      <c r="BE51" s="14"/>
      <c r="BF51" s="14"/>
      <c r="BG51" s="15"/>
    </row>
    <row r="52" spans="1:59" ht="13.5" customHeight="1" outlineLevel="1">
      <c r="A52" s="9">
        <f t="shared" ref="A52:A53" si="7">A51+1</f>
        <v>402</v>
      </c>
      <c r="B52" s="10" t="s">
        <v>74</v>
      </c>
      <c r="C52" s="11" t="s">
        <v>138</v>
      </c>
      <c r="D52" s="9"/>
      <c r="E52" s="9"/>
      <c r="F52" s="9"/>
      <c r="G52" s="12"/>
      <c r="H52" s="13"/>
      <c r="I52" s="14"/>
      <c r="J52" s="14"/>
      <c r="K52" s="15"/>
      <c r="L52" s="15"/>
      <c r="M52" s="13"/>
      <c r="N52" s="14"/>
      <c r="O52" s="14"/>
      <c r="P52" s="19"/>
      <c r="Q52" s="13"/>
      <c r="R52" s="14"/>
      <c r="S52" s="14"/>
      <c r="T52" s="15"/>
      <c r="U52" s="13"/>
      <c r="V52" s="14"/>
      <c r="W52" s="14"/>
      <c r="X52" s="14"/>
      <c r="Y52" s="15"/>
      <c r="Z52" s="13"/>
      <c r="AA52" s="14"/>
      <c r="AB52" s="14"/>
      <c r="AC52" s="15"/>
      <c r="AD52" s="13"/>
      <c r="AE52" s="14"/>
      <c r="AF52" s="14"/>
      <c r="AG52" s="15"/>
      <c r="AH52" s="13"/>
      <c r="AI52" s="14"/>
      <c r="AJ52" s="14"/>
      <c r="AK52" s="15"/>
      <c r="AL52" s="15"/>
      <c r="AM52" s="13"/>
      <c r="AN52" s="14"/>
      <c r="AO52" s="14"/>
      <c r="AP52" s="15"/>
      <c r="AQ52" s="13"/>
      <c r="AR52" s="14"/>
      <c r="AS52" s="14"/>
      <c r="AT52" s="14"/>
      <c r="AU52" s="13"/>
      <c r="AV52" s="14"/>
      <c r="AW52" s="14"/>
      <c r="AX52" s="15"/>
      <c r="AY52" s="15"/>
      <c r="AZ52" s="13"/>
      <c r="BA52" s="14"/>
      <c r="BB52" s="14"/>
      <c r="BC52" s="15"/>
      <c r="BD52" s="13"/>
      <c r="BE52" s="14"/>
      <c r="BF52" s="14"/>
      <c r="BG52" s="15"/>
    </row>
    <row r="53" spans="1:59" ht="13.5" customHeight="1" outlineLevel="1">
      <c r="A53" s="9">
        <f t="shared" si="7"/>
        <v>403</v>
      </c>
      <c r="B53" s="10" t="s">
        <v>74</v>
      </c>
      <c r="C53" s="11" t="s">
        <v>140</v>
      </c>
      <c r="D53" s="9"/>
      <c r="E53" s="9"/>
      <c r="F53" s="9"/>
      <c r="G53" s="12"/>
      <c r="H53" s="13"/>
      <c r="I53" s="14"/>
      <c r="J53" s="14"/>
      <c r="K53" s="15"/>
      <c r="L53" s="15"/>
      <c r="M53" s="13"/>
      <c r="N53" s="14"/>
      <c r="O53" s="14"/>
      <c r="P53" s="15"/>
      <c r="Q53" s="13"/>
      <c r="R53" s="14"/>
      <c r="S53" s="14"/>
      <c r="T53" s="15"/>
      <c r="U53" s="13"/>
      <c r="V53" s="14"/>
      <c r="W53" s="14"/>
      <c r="X53" s="14"/>
      <c r="Y53" s="15"/>
      <c r="Z53" s="13"/>
      <c r="AA53" s="14"/>
      <c r="AB53" s="14"/>
      <c r="AC53" s="15"/>
      <c r="AD53" s="13"/>
      <c r="AE53" s="14"/>
      <c r="AF53" s="14"/>
      <c r="AG53" s="15"/>
      <c r="AH53" s="13"/>
      <c r="AI53" s="14"/>
      <c r="AJ53" s="14"/>
      <c r="AK53" s="15"/>
      <c r="AL53" s="15"/>
      <c r="AM53" s="13"/>
      <c r="AN53" s="14"/>
      <c r="AO53" s="14"/>
      <c r="AP53" s="15"/>
      <c r="AQ53" s="13"/>
      <c r="AR53" s="14"/>
      <c r="AS53" s="14"/>
      <c r="AT53" s="14"/>
      <c r="AU53" s="13"/>
      <c r="AV53" s="14"/>
      <c r="AW53" s="14"/>
      <c r="AX53" s="15"/>
      <c r="AY53" s="15"/>
      <c r="AZ53" s="13"/>
      <c r="BA53" s="14"/>
      <c r="BB53" s="14"/>
      <c r="BC53" s="15"/>
      <c r="BD53" s="13"/>
      <c r="BE53" s="14"/>
      <c r="BF53" s="14"/>
      <c r="BG53" s="15"/>
    </row>
    <row r="54" spans="1:59" ht="13.5" customHeight="1" outlineLevel="1">
      <c r="A54" s="9">
        <f>A13+1</f>
        <v>110</v>
      </c>
      <c r="B54" s="10" t="s">
        <v>74</v>
      </c>
      <c r="C54" s="11" t="s">
        <v>199</v>
      </c>
      <c r="D54" s="9" t="s">
        <v>116</v>
      </c>
      <c r="E54" s="9"/>
      <c r="F54" s="9"/>
      <c r="G54" s="12"/>
      <c r="H54" s="36"/>
      <c r="I54" s="14"/>
      <c r="J54" s="14"/>
      <c r="K54" s="15"/>
      <c r="L54" s="15"/>
      <c r="M54" s="13"/>
      <c r="N54" s="14"/>
      <c r="O54" s="14"/>
      <c r="P54" s="15"/>
      <c r="Q54" s="13"/>
      <c r="R54" s="14"/>
      <c r="S54" s="14"/>
      <c r="T54" s="15"/>
      <c r="U54" s="13"/>
      <c r="V54" s="14"/>
      <c r="W54" s="14"/>
      <c r="X54" s="14"/>
      <c r="Y54" s="15"/>
      <c r="Z54" s="13"/>
      <c r="AA54" s="14"/>
      <c r="AB54" s="14"/>
      <c r="AC54" s="15"/>
      <c r="AD54" s="13"/>
      <c r="AE54" s="14"/>
      <c r="AF54" s="14"/>
      <c r="AG54" s="15"/>
      <c r="AH54" s="13"/>
      <c r="AI54" s="14"/>
      <c r="AJ54" s="14"/>
      <c r="AK54" s="15"/>
      <c r="AL54" s="15"/>
      <c r="AM54" s="13"/>
      <c r="AN54" s="14"/>
      <c r="AO54" s="14"/>
      <c r="AP54" s="15"/>
      <c r="AQ54" s="13"/>
      <c r="AR54" s="14"/>
      <c r="AS54" s="14"/>
      <c r="AT54" s="14"/>
      <c r="AU54" s="13"/>
      <c r="AV54" s="14"/>
      <c r="AW54" s="14"/>
      <c r="AX54" s="15"/>
      <c r="AY54" s="15"/>
      <c r="AZ54" s="13"/>
      <c r="BA54" s="14"/>
      <c r="BB54" s="14"/>
      <c r="BC54" s="15"/>
      <c r="BD54" s="13"/>
      <c r="BE54" s="14"/>
      <c r="BF54" s="14"/>
      <c r="BG54" s="15"/>
    </row>
    <row r="55" spans="1:59" ht="13.5" customHeight="1">
      <c r="A55" s="20">
        <v>400</v>
      </c>
      <c r="B55" s="337" t="s">
        <v>141</v>
      </c>
      <c r="C55" s="338"/>
      <c r="D55" s="20" t="s">
        <v>84</v>
      </c>
      <c r="E55" s="20"/>
      <c r="F55" s="20"/>
      <c r="G55" s="21"/>
      <c r="H55" s="22"/>
      <c r="I55" s="23"/>
      <c r="J55" s="23"/>
      <c r="K55" s="24"/>
      <c r="L55" s="24"/>
      <c r="M55" s="22"/>
      <c r="N55" s="23"/>
      <c r="O55" s="23"/>
      <c r="P55" s="56"/>
      <c r="Q55" s="22"/>
      <c r="R55" s="23"/>
      <c r="S55" s="23"/>
      <c r="T55" s="24"/>
      <c r="U55" s="22"/>
      <c r="V55" s="23"/>
      <c r="W55" s="23"/>
      <c r="X55" s="23"/>
      <c r="Y55" s="24"/>
      <c r="Z55" s="22"/>
      <c r="AA55" s="23"/>
      <c r="AB55" s="23"/>
      <c r="AC55" s="24"/>
      <c r="AD55" s="22"/>
      <c r="AE55" s="23"/>
      <c r="AF55" s="23"/>
      <c r="AG55" s="24"/>
      <c r="AH55" s="22"/>
      <c r="AI55" s="23"/>
      <c r="AJ55" s="23"/>
      <c r="AK55" s="24"/>
      <c r="AL55" s="24"/>
      <c r="AM55" s="22"/>
      <c r="AN55" s="23"/>
      <c r="AO55" s="23"/>
      <c r="AP55" s="24"/>
      <c r="AQ55" s="22"/>
      <c r="AR55" s="23"/>
      <c r="AS55" s="23"/>
      <c r="AT55" s="23"/>
      <c r="AU55" s="22"/>
      <c r="AV55" s="23"/>
      <c r="AW55" s="23"/>
      <c r="AX55" s="24"/>
      <c r="AY55" s="24"/>
      <c r="AZ55" s="22"/>
      <c r="BA55" s="23"/>
      <c r="BB55" s="23"/>
      <c r="BC55" s="24"/>
      <c r="BD55" s="22"/>
      <c r="BE55" s="23"/>
      <c r="BF55" s="23"/>
      <c r="BG55" s="24"/>
    </row>
    <row r="56" spans="1:59" ht="13.5" customHeight="1" outlineLevel="1">
      <c r="A56" s="9">
        <f>A67+1</f>
        <v>501</v>
      </c>
      <c r="B56" s="10" t="s">
        <v>74</v>
      </c>
      <c r="C56" s="11" t="s">
        <v>200</v>
      </c>
      <c r="D56" s="9" t="s">
        <v>143</v>
      </c>
      <c r="E56" s="9"/>
      <c r="F56" s="9"/>
      <c r="G56" s="12" t="s">
        <v>201</v>
      </c>
      <c r="H56" s="17">
        <v>31</v>
      </c>
      <c r="I56" s="14"/>
      <c r="J56" s="14"/>
      <c r="K56" s="15"/>
      <c r="L56" s="17">
        <v>30</v>
      </c>
      <c r="M56" s="13"/>
      <c r="N56" s="14"/>
      <c r="O56" s="14"/>
      <c r="P56" s="17">
        <v>31</v>
      </c>
      <c r="Q56" s="13"/>
      <c r="R56" s="14"/>
      <c r="S56" s="14"/>
      <c r="T56" s="15"/>
      <c r="U56" s="36">
        <v>30</v>
      </c>
      <c r="V56" s="14"/>
      <c r="W56" s="14"/>
      <c r="X56" s="62">
        <v>25</v>
      </c>
      <c r="Y56" s="30">
        <v>31</v>
      </c>
      <c r="Z56" s="13"/>
      <c r="AA56" s="14"/>
      <c r="AB56" s="62">
        <v>22</v>
      </c>
      <c r="AC56" s="15"/>
      <c r="AD56" s="37">
        <v>31</v>
      </c>
      <c r="AE56" s="14"/>
      <c r="AF56" s="62">
        <v>18</v>
      </c>
      <c r="AG56" s="15"/>
      <c r="AH56" s="70">
        <v>30</v>
      </c>
      <c r="AI56" s="14"/>
      <c r="AJ56" s="14"/>
      <c r="AK56" s="66">
        <v>24</v>
      </c>
      <c r="AL56" s="66">
        <v>31</v>
      </c>
      <c r="AM56" s="13"/>
      <c r="AN56" s="14"/>
      <c r="AO56" s="62" t="s">
        <v>178</v>
      </c>
      <c r="AP56" s="15"/>
      <c r="AQ56" s="70">
        <v>30</v>
      </c>
      <c r="AR56" s="14"/>
      <c r="AS56" s="14"/>
      <c r="AT56" s="14"/>
      <c r="AU56" s="70">
        <v>31</v>
      </c>
      <c r="AV56" s="14"/>
      <c r="AW56" s="14"/>
      <c r="AX56" s="62" t="s">
        <v>178</v>
      </c>
      <c r="AY56" s="66">
        <v>31</v>
      </c>
      <c r="AZ56" s="13"/>
      <c r="BA56" s="14"/>
      <c r="BB56" s="14"/>
      <c r="BC56" s="66">
        <v>26</v>
      </c>
      <c r="BD56" s="13"/>
      <c r="BE56" s="14"/>
      <c r="BF56" s="14"/>
      <c r="BG56" s="15"/>
    </row>
    <row r="57" spans="1:59" ht="13.5" customHeight="1" outlineLevel="1">
      <c r="A57" s="9">
        <f t="shared" ref="A57:A66" si="8">A56+1</f>
        <v>502</v>
      </c>
      <c r="B57" s="10" t="s">
        <v>74</v>
      </c>
      <c r="C57" s="11" t="s">
        <v>202</v>
      </c>
      <c r="D57" s="9" t="s">
        <v>116</v>
      </c>
      <c r="E57" s="9"/>
      <c r="F57" s="9"/>
      <c r="G57" s="12"/>
      <c r="H57" s="13"/>
      <c r="I57" s="14"/>
      <c r="J57" s="14"/>
      <c r="K57" s="15"/>
      <c r="L57" s="15"/>
      <c r="M57" s="13"/>
      <c r="N57" s="14"/>
      <c r="O57" s="14"/>
      <c r="P57" s="15"/>
      <c r="Q57" s="13"/>
      <c r="R57" s="14"/>
      <c r="S57" s="14"/>
      <c r="T57" s="15"/>
      <c r="U57" s="13"/>
      <c r="V57" s="14"/>
      <c r="W57" s="14"/>
      <c r="X57" s="14"/>
      <c r="Y57" s="15"/>
      <c r="Z57" s="13"/>
      <c r="AA57" s="14"/>
      <c r="AB57" s="14"/>
      <c r="AC57" s="15"/>
      <c r="AD57" s="13"/>
      <c r="AE57" s="14"/>
      <c r="AF57" s="14"/>
      <c r="AG57" s="15"/>
      <c r="AH57" s="13"/>
      <c r="AI57" s="14"/>
      <c r="AJ57" s="14"/>
      <c r="AK57" s="15"/>
      <c r="AL57" s="15"/>
      <c r="AM57" s="13"/>
      <c r="AN57" s="14"/>
      <c r="AO57" s="14"/>
      <c r="AP57" s="15"/>
      <c r="AQ57" s="13"/>
      <c r="AR57" s="14"/>
      <c r="AS57" s="14"/>
      <c r="AT57" s="62"/>
      <c r="AU57" s="34"/>
      <c r="AV57" s="14"/>
      <c r="AW57" s="14"/>
      <c r="AX57" s="15"/>
      <c r="AY57" s="15"/>
      <c r="AZ57" s="13"/>
      <c r="BA57" s="14"/>
      <c r="BB57" s="14"/>
      <c r="BC57" s="15"/>
      <c r="BD57" s="13"/>
      <c r="BE57" s="14"/>
      <c r="BF57" s="14"/>
      <c r="BG57" s="15"/>
    </row>
    <row r="58" spans="1:59" ht="13.5" customHeight="1" outlineLevel="1">
      <c r="A58" s="9">
        <f t="shared" si="8"/>
        <v>503</v>
      </c>
      <c r="B58" s="10" t="s">
        <v>74</v>
      </c>
      <c r="C58" s="11" t="s">
        <v>203</v>
      </c>
      <c r="D58" s="9" t="s">
        <v>116</v>
      </c>
      <c r="E58" s="9"/>
      <c r="F58" s="9"/>
      <c r="G58" s="12"/>
      <c r="H58" s="36"/>
      <c r="I58" s="14"/>
      <c r="J58" s="14"/>
      <c r="K58" s="15"/>
      <c r="L58" s="15"/>
      <c r="M58" s="13"/>
      <c r="N58" s="14"/>
      <c r="O58" s="14"/>
      <c r="P58" s="15"/>
      <c r="Q58" s="13"/>
      <c r="R58" s="14"/>
      <c r="S58" s="14"/>
      <c r="T58" s="15"/>
      <c r="U58" s="13"/>
      <c r="V58" s="14"/>
      <c r="W58" s="14"/>
      <c r="X58" s="14"/>
      <c r="Y58" s="15"/>
      <c r="Z58" s="13"/>
      <c r="AA58" s="14"/>
      <c r="AB58" s="14"/>
      <c r="AC58" s="15"/>
      <c r="AD58" s="13"/>
      <c r="AE58" s="14"/>
      <c r="AF58" s="14"/>
      <c r="AG58" s="15"/>
      <c r="AH58" s="13"/>
      <c r="AI58" s="14"/>
      <c r="AJ58" s="14"/>
      <c r="AK58" s="15"/>
      <c r="AL58" s="15"/>
      <c r="AM58" s="13"/>
      <c r="AN58" s="14"/>
      <c r="AO58" s="14"/>
      <c r="AP58" s="15"/>
      <c r="AQ58" s="13"/>
      <c r="AR58" s="14"/>
      <c r="AS58" s="14"/>
      <c r="AT58" s="14"/>
      <c r="AU58" s="13"/>
      <c r="AV58" s="14"/>
      <c r="AW58" s="14"/>
      <c r="AX58" s="15"/>
      <c r="AY58" s="15"/>
      <c r="AZ58" s="13"/>
      <c r="BA58" s="14"/>
      <c r="BB58" s="14"/>
      <c r="BC58" s="15"/>
      <c r="BD58" s="36"/>
      <c r="BE58" s="77"/>
      <c r="BF58" s="77"/>
      <c r="BG58" s="81"/>
    </row>
    <row r="59" spans="1:59" ht="13.5" customHeight="1" outlineLevel="1">
      <c r="A59" s="9">
        <f t="shared" si="8"/>
        <v>504</v>
      </c>
      <c r="B59" s="10" t="s">
        <v>74</v>
      </c>
      <c r="C59" s="11" t="s">
        <v>204</v>
      </c>
      <c r="D59" s="9" t="s">
        <v>116</v>
      </c>
      <c r="E59" s="9"/>
      <c r="F59" s="9"/>
      <c r="G59" s="12"/>
      <c r="H59" s="13"/>
      <c r="I59" s="14"/>
      <c r="J59" s="14"/>
      <c r="K59" s="15"/>
      <c r="L59" s="15"/>
      <c r="M59" s="13"/>
      <c r="N59" s="14"/>
      <c r="O59" s="14"/>
      <c r="P59" s="15"/>
      <c r="Q59" s="13"/>
      <c r="R59" s="14"/>
      <c r="S59" s="14"/>
      <c r="T59" s="15"/>
      <c r="U59" s="13"/>
      <c r="V59" s="14"/>
      <c r="W59" s="14"/>
      <c r="X59" s="14"/>
      <c r="Y59" s="15"/>
      <c r="Z59" s="13"/>
      <c r="AA59" s="14"/>
      <c r="AB59" s="14"/>
      <c r="AC59" s="15"/>
      <c r="AD59" s="13"/>
      <c r="AE59" s="14"/>
      <c r="AF59" s="14"/>
      <c r="AG59" s="15"/>
      <c r="AH59" s="13"/>
      <c r="AI59" s="14"/>
      <c r="AJ59" s="14"/>
      <c r="AK59" s="15"/>
      <c r="AL59" s="15"/>
      <c r="AM59" s="13"/>
      <c r="AN59" s="14"/>
      <c r="AO59" s="14"/>
      <c r="AP59" s="15"/>
      <c r="AQ59" s="13"/>
      <c r="AR59" s="14"/>
      <c r="AS59" s="14"/>
      <c r="AT59" s="43"/>
      <c r="AU59" s="70"/>
      <c r="AV59" s="14"/>
      <c r="AW59" s="14"/>
      <c r="AX59" s="15"/>
      <c r="AY59" s="15"/>
      <c r="AZ59" s="13"/>
      <c r="BA59" s="14"/>
      <c r="BB59" s="14"/>
      <c r="BC59" s="15"/>
      <c r="BD59" s="13"/>
      <c r="BE59" s="14"/>
      <c r="BF59" s="14"/>
      <c r="BG59" s="15"/>
    </row>
    <row r="60" spans="1:59" ht="13.5" customHeight="1" outlineLevel="1">
      <c r="A60" s="9">
        <f t="shared" si="8"/>
        <v>505</v>
      </c>
      <c r="B60" s="10" t="s">
        <v>74</v>
      </c>
      <c r="C60" s="11" t="s">
        <v>205</v>
      </c>
      <c r="D60" s="9" t="s">
        <v>116</v>
      </c>
      <c r="E60" s="9"/>
      <c r="F60" s="9"/>
      <c r="G60" s="12"/>
      <c r="H60" s="13"/>
      <c r="I60" s="14"/>
      <c r="J60" s="14"/>
      <c r="K60" s="15"/>
      <c r="L60" s="15"/>
      <c r="M60" s="13"/>
      <c r="N60" s="14"/>
      <c r="O60" s="14"/>
      <c r="P60" s="15"/>
      <c r="Q60" s="13"/>
      <c r="R60" s="14"/>
      <c r="S60" s="14"/>
      <c r="T60" s="15"/>
      <c r="U60" s="13"/>
      <c r="V60" s="14"/>
      <c r="W60" s="14"/>
      <c r="X60" s="14"/>
      <c r="Y60" s="15"/>
      <c r="Z60" s="13"/>
      <c r="AA60" s="14"/>
      <c r="AB60" s="14"/>
      <c r="AC60" s="15"/>
      <c r="AD60" s="13"/>
      <c r="AE60" s="14"/>
      <c r="AF60" s="14"/>
      <c r="AG60" s="15"/>
      <c r="AH60" s="13"/>
      <c r="AI60" s="14"/>
      <c r="AJ60" s="14"/>
      <c r="AK60" s="15"/>
      <c r="AL60" s="15"/>
      <c r="AM60" s="13"/>
      <c r="AN60" s="14"/>
      <c r="AO60" s="14"/>
      <c r="AP60" s="15"/>
      <c r="AQ60" s="13"/>
      <c r="AR60" s="14"/>
      <c r="AS60" s="14"/>
      <c r="AT60" s="62"/>
      <c r="AU60" s="34"/>
      <c r="AV60" s="14"/>
      <c r="AW60" s="14"/>
      <c r="AX60" s="15"/>
      <c r="AY60" s="15"/>
      <c r="AZ60" s="13"/>
      <c r="BA60" s="14"/>
      <c r="BB60" s="14"/>
      <c r="BC60" s="15"/>
      <c r="BD60" s="13"/>
      <c r="BE60" s="14"/>
      <c r="BF60" s="14"/>
      <c r="BG60" s="15"/>
    </row>
    <row r="61" spans="1:59" ht="13.5" customHeight="1" outlineLevel="1">
      <c r="A61" s="9">
        <f t="shared" si="8"/>
        <v>506</v>
      </c>
      <c r="B61" s="10" t="s">
        <v>74</v>
      </c>
      <c r="C61" s="11" t="s">
        <v>206</v>
      </c>
      <c r="D61" s="9" t="s">
        <v>116</v>
      </c>
      <c r="E61" s="9"/>
      <c r="F61" s="9"/>
      <c r="G61" s="12"/>
      <c r="H61" s="13"/>
      <c r="I61" s="14"/>
      <c r="J61" s="14"/>
      <c r="K61" s="15"/>
      <c r="L61" s="15"/>
      <c r="M61" s="13"/>
      <c r="N61" s="14"/>
      <c r="O61" s="14"/>
      <c r="P61" s="15"/>
      <c r="Q61" s="13"/>
      <c r="R61" s="14"/>
      <c r="S61" s="14"/>
      <c r="T61" s="15"/>
      <c r="U61" s="13"/>
      <c r="V61" s="14"/>
      <c r="W61" s="14"/>
      <c r="X61" s="14"/>
      <c r="Y61" s="15"/>
      <c r="Z61" s="13"/>
      <c r="AA61" s="14"/>
      <c r="AB61" s="14"/>
      <c r="AC61" s="15"/>
      <c r="AD61" s="13"/>
      <c r="AE61" s="14"/>
      <c r="AF61" s="14"/>
      <c r="AG61" s="15"/>
      <c r="AH61" s="13"/>
      <c r="AI61" s="14"/>
      <c r="AJ61" s="14"/>
      <c r="AK61" s="15"/>
      <c r="AL61" s="15"/>
      <c r="AM61" s="13"/>
      <c r="AN61" s="14"/>
      <c r="AO61" s="14"/>
      <c r="AP61" s="15"/>
      <c r="AQ61" s="13"/>
      <c r="AR61" s="14"/>
      <c r="AS61" s="14"/>
      <c r="AT61" s="62"/>
      <c r="AU61" s="34"/>
      <c r="AV61" s="14"/>
      <c r="AW61" s="14"/>
      <c r="AX61" s="15"/>
      <c r="AY61" s="15"/>
      <c r="AZ61" s="13"/>
      <c r="BA61" s="14"/>
      <c r="BB61" s="14"/>
      <c r="BC61" s="15"/>
      <c r="BD61" s="13"/>
      <c r="BE61" s="14"/>
      <c r="BF61" s="14"/>
      <c r="BG61" s="15"/>
    </row>
    <row r="62" spans="1:59" ht="13.5" customHeight="1" outlineLevel="1">
      <c r="A62" s="9">
        <f t="shared" si="8"/>
        <v>507</v>
      </c>
      <c r="B62" s="10" t="s">
        <v>74</v>
      </c>
      <c r="C62" s="11" t="s">
        <v>207</v>
      </c>
      <c r="D62" s="9" t="s">
        <v>116</v>
      </c>
      <c r="E62" s="9"/>
      <c r="F62" s="9"/>
      <c r="G62" s="12"/>
      <c r="H62" s="13"/>
      <c r="I62" s="14"/>
      <c r="J62" s="14"/>
      <c r="K62" s="15"/>
      <c r="L62" s="15"/>
      <c r="M62" s="13"/>
      <c r="N62" s="14"/>
      <c r="O62" s="14"/>
      <c r="P62" s="15"/>
      <c r="Q62" s="13"/>
      <c r="R62" s="14"/>
      <c r="S62" s="14"/>
      <c r="T62" s="15"/>
      <c r="U62" s="13"/>
      <c r="V62" s="14"/>
      <c r="W62" s="14"/>
      <c r="X62" s="14"/>
      <c r="Y62" s="15"/>
      <c r="Z62" s="13"/>
      <c r="AA62" s="14"/>
      <c r="AB62" s="14"/>
      <c r="AC62" s="15"/>
      <c r="AD62" s="13"/>
      <c r="AE62" s="14"/>
      <c r="AF62" s="14"/>
      <c r="AG62" s="15"/>
      <c r="AH62" s="13"/>
      <c r="AI62" s="14"/>
      <c r="AJ62" s="14"/>
      <c r="AK62" s="15"/>
      <c r="AL62" s="15"/>
      <c r="AM62" s="13"/>
      <c r="AN62" s="14"/>
      <c r="AO62" s="14"/>
      <c r="AP62" s="15"/>
      <c r="AQ62" s="34"/>
      <c r="AR62" s="43"/>
      <c r="AS62" s="43"/>
      <c r="AT62" s="43"/>
      <c r="AU62" s="13"/>
      <c r="AV62" s="14"/>
      <c r="AW62" s="14"/>
      <c r="AX62" s="15"/>
      <c r="AY62" s="15"/>
      <c r="AZ62" s="13"/>
      <c r="BA62" s="14"/>
      <c r="BB62" s="14"/>
      <c r="BC62" s="15"/>
      <c r="BD62" s="13"/>
      <c r="BE62" s="14"/>
      <c r="BF62" s="14"/>
      <c r="BG62" s="15"/>
    </row>
    <row r="63" spans="1:59" ht="13.5" customHeight="1" outlineLevel="1">
      <c r="A63" s="9">
        <f t="shared" si="8"/>
        <v>508</v>
      </c>
      <c r="B63" s="10" t="s">
        <v>74</v>
      </c>
      <c r="C63" s="11" t="s">
        <v>208</v>
      </c>
      <c r="D63" s="9" t="s">
        <v>171</v>
      </c>
      <c r="E63" s="9" t="s">
        <v>209</v>
      </c>
      <c r="F63" s="9" t="s">
        <v>210</v>
      </c>
      <c r="G63" s="12" t="s">
        <v>211</v>
      </c>
      <c r="H63" s="13"/>
      <c r="I63" s="14"/>
      <c r="J63" s="14"/>
      <c r="K63" s="15"/>
      <c r="L63" s="15"/>
      <c r="M63" s="13"/>
      <c r="N63" s="14"/>
      <c r="O63" s="14"/>
      <c r="P63" s="15"/>
      <c r="Q63" s="13"/>
      <c r="R63" s="14"/>
      <c r="S63" s="62"/>
      <c r="T63" s="66"/>
      <c r="U63" s="13"/>
      <c r="V63" s="14"/>
      <c r="W63" s="14"/>
      <c r="X63" s="14"/>
      <c r="Y63" s="15"/>
      <c r="Z63" s="13"/>
      <c r="AA63" s="14"/>
      <c r="AB63" s="14"/>
      <c r="AC63" s="15"/>
      <c r="AD63" s="13"/>
      <c r="AE63" s="14"/>
      <c r="AF63" s="14"/>
      <c r="AG63" s="15"/>
      <c r="AH63" s="13"/>
      <c r="AI63" s="14"/>
      <c r="AJ63" s="14"/>
      <c r="AK63" s="15"/>
      <c r="AL63" s="15"/>
      <c r="AM63" s="13"/>
      <c r="AN63" s="14"/>
      <c r="AO63" s="14"/>
      <c r="AP63" s="15"/>
      <c r="AQ63" s="70"/>
      <c r="AR63" s="62" t="s">
        <v>212</v>
      </c>
      <c r="AS63" s="14"/>
      <c r="AT63" s="14"/>
      <c r="AU63" s="13"/>
      <c r="AV63" s="14"/>
      <c r="AW63" s="14"/>
      <c r="AX63" s="15"/>
      <c r="AY63" s="15"/>
      <c r="AZ63" s="13"/>
      <c r="BA63" s="14"/>
      <c r="BB63" s="14"/>
      <c r="BC63" s="15"/>
      <c r="BD63" s="13"/>
      <c r="BE63" s="14"/>
      <c r="BF63" s="14"/>
      <c r="BG63" s="15"/>
    </row>
    <row r="64" spans="1:59" ht="13.5" customHeight="1" outlineLevel="1">
      <c r="A64" s="9">
        <f t="shared" si="8"/>
        <v>509</v>
      </c>
      <c r="B64" s="10" t="s">
        <v>74</v>
      </c>
      <c r="C64" s="11" t="s">
        <v>213</v>
      </c>
      <c r="D64" s="9" t="s">
        <v>171</v>
      </c>
      <c r="E64" s="9" t="s">
        <v>209</v>
      </c>
      <c r="F64" s="9" t="s">
        <v>210</v>
      </c>
      <c r="G64" s="12" t="s">
        <v>214</v>
      </c>
      <c r="H64" s="13"/>
      <c r="I64" s="14"/>
      <c r="J64" s="14"/>
      <c r="K64" s="15"/>
      <c r="L64" s="15"/>
      <c r="M64" s="13"/>
      <c r="N64" s="14"/>
      <c r="O64" s="14"/>
      <c r="P64" s="15"/>
      <c r="Q64" s="13"/>
      <c r="R64" s="14"/>
      <c r="S64" s="14"/>
      <c r="T64" s="15"/>
      <c r="U64" s="13"/>
      <c r="V64" s="14"/>
      <c r="W64" s="14"/>
      <c r="X64" s="14"/>
      <c r="Y64" s="15"/>
      <c r="Z64" s="13"/>
      <c r="AA64" s="14"/>
      <c r="AB64" s="14"/>
      <c r="AC64" s="15"/>
      <c r="AD64" s="13"/>
      <c r="AE64" s="14"/>
      <c r="AF64" s="14"/>
      <c r="AG64" s="15"/>
      <c r="AH64" s="13"/>
      <c r="AI64" s="14"/>
      <c r="AJ64" s="14"/>
      <c r="AK64" s="15"/>
      <c r="AL64" s="15"/>
      <c r="AM64" s="13"/>
      <c r="AN64" s="14"/>
      <c r="AO64" s="14"/>
      <c r="AP64" s="15"/>
      <c r="AQ64" s="70"/>
      <c r="AR64" s="62"/>
      <c r="AS64" s="14"/>
      <c r="AT64" s="14"/>
      <c r="AU64" s="13"/>
      <c r="AV64" s="14"/>
      <c r="AW64" s="14"/>
      <c r="AX64" s="15"/>
      <c r="AY64" s="15"/>
      <c r="AZ64" s="13"/>
      <c r="BA64" s="14"/>
      <c r="BB64" s="14"/>
      <c r="BC64" s="15"/>
      <c r="BD64" s="13"/>
      <c r="BE64" s="14"/>
      <c r="BF64" s="14"/>
      <c r="BG64" s="15"/>
    </row>
    <row r="65" spans="1:59" ht="13.5" customHeight="1" outlineLevel="1">
      <c r="A65" s="9">
        <f t="shared" si="8"/>
        <v>510</v>
      </c>
      <c r="B65" s="10"/>
      <c r="C65" s="11"/>
      <c r="D65" s="9"/>
      <c r="E65" s="9"/>
      <c r="F65" s="9"/>
      <c r="G65" s="12"/>
      <c r="H65" s="13"/>
      <c r="I65" s="14"/>
      <c r="J65" s="14"/>
      <c r="K65" s="15"/>
      <c r="L65" s="15"/>
      <c r="M65" s="13"/>
      <c r="N65" s="14"/>
      <c r="O65" s="14"/>
      <c r="P65" s="15"/>
      <c r="Q65" s="13"/>
      <c r="R65" s="14"/>
      <c r="S65" s="14"/>
      <c r="T65" s="15"/>
      <c r="U65" s="13"/>
      <c r="V65" s="14"/>
      <c r="W65" s="14"/>
      <c r="X65" s="14"/>
      <c r="Y65" s="15"/>
      <c r="Z65" s="13"/>
      <c r="AA65" s="14"/>
      <c r="AB65" s="14"/>
      <c r="AC65" s="15"/>
      <c r="AD65" s="13"/>
      <c r="AE65" s="14"/>
      <c r="AF65" s="14"/>
      <c r="AG65" s="15"/>
      <c r="AH65" s="13"/>
      <c r="AI65" s="14"/>
      <c r="AJ65" s="14"/>
      <c r="AK65" s="15"/>
      <c r="AL65" s="15"/>
      <c r="AM65" s="13"/>
      <c r="AN65" s="14"/>
      <c r="AO65" s="14"/>
      <c r="AP65" s="15"/>
      <c r="AQ65" s="13"/>
      <c r="AR65" s="14"/>
      <c r="AS65" s="14"/>
      <c r="AT65" s="14"/>
      <c r="AU65" s="13"/>
      <c r="AV65" s="14"/>
      <c r="AW65" s="14"/>
      <c r="AX65" s="15"/>
      <c r="AY65" s="15"/>
      <c r="AZ65" s="13"/>
      <c r="BA65" s="14"/>
      <c r="BB65" s="14"/>
      <c r="BC65" s="15"/>
      <c r="BD65" s="13"/>
      <c r="BE65" s="14"/>
      <c r="BF65" s="14"/>
      <c r="BG65" s="15"/>
    </row>
    <row r="66" spans="1:59" ht="13.5" customHeight="1" outlineLevel="1">
      <c r="A66" s="9">
        <f t="shared" si="8"/>
        <v>511</v>
      </c>
      <c r="B66" s="10"/>
      <c r="C66" s="11"/>
      <c r="D66" s="9"/>
      <c r="E66" s="9"/>
      <c r="F66" s="9"/>
      <c r="G66" s="12"/>
      <c r="H66" s="13"/>
      <c r="I66" s="14"/>
      <c r="J66" s="14"/>
      <c r="K66" s="15"/>
      <c r="L66" s="15"/>
      <c r="M66" s="13"/>
      <c r="N66" s="14"/>
      <c r="O66" s="14"/>
      <c r="P66" s="15"/>
      <c r="Q66" s="13"/>
      <c r="R66" s="14"/>
      <c r="S66" s="14"/>
      <c r="T66" s="15"/>
      <c r="U66" s="13"/>
      <c r="V66" s="14"/>
      <c r="W66" s="14"/>
      <c r="X66" s="14"/>
      <c r="Y66" s="15"/>
      <c r="Z66" s="13"/>
      <c r="AA66" s="14"/>
      <c r="AB66" s="14"/>
      <c r="AC66" s="15"/>
      <c r="AD66" s="13"/>
      <c r="AE66" s="14"/>
      <c r="AF66" s="14"/>
      <c r="AG66" s="15"/>
      <c r="AH66" s="13"/>
      <c r="AI66" s="14"/>
      <c r="AJ66" s="14"/>
      <c r="AK66" s="15"/>
      <c r="AL66" s="15"/>
      <c r="AM66" s="13"/>
      <c r="AN66" s="14"/>
      <c r="AO66" s="14"/>
      <c r="AP66" s="15"/>
      <c r="AQ66" s="13"/>
      <c r="AR66" s="14"/>
      <c r="AS66" s="14"/>
      <c r="AT66" s="14"/>
      <c r="AU66" s="13"/>
      <c r="AV66" s="14"/>
      <c r="AW66" s="14"/>
      <c r="AX66" s="15"/>
      <c r="AY66" s="15"/>
      <c r="AZ66" s="13"/>
      <c r="BA66" s="14"/>
      <c r="BB66" s="14"/>
      <c r="BC66" s="15"/>
      <c r="BD66" s="13"/>
      <c r="BE66" s="14"/>
      <c r="BF66" s="14"/>
      <c r="BG66" s="15"/>
    </row>
    <row r="67" spans="1:59" ht="13.5" customHeight="1">
      <c r="A67" s="20">
        <v>500</v>
      </c>
      <c r="B67" s="337" t="s">
        <v>144</v>
      </c>
      <c r="C67" s="338"/>
      <c r="D67" s="20" t="s">
        <v>84</v>
      </c>
      <c r="E67" s="20"/>
      <c r="F67" s="20"/>
      <c r="G67" s="21"/>
      <c r="H67" s="22"/>
      <c r="I67" s="23"/>
      <c r="J67" s="23"/>
      <c r="K67" s="24"/>
      <c r="L67" s="24"/>
      <c r="M67" s="22"/>
      <c r="N67" s="23"/>
      <c r="O67" s="23"/>
      <c r="P67" s="24"/>
      <c r="Q67" s="22"/>
      <c r="R67" s="23"/>
      <c r="S67" s="23"/>
      <c r="T67" s="24"/>
      <c r="U67" s="22"/>
      <c r="V67" s="23"/>
      <c r="W67" s="23"/>
      <c r="X67" s="23"/>
      <c r="Y67" s="24"/>
      <c r="Z67" s="22"/>
      <c r="AA67" s="23"/>
      <c r="AB67" s="23"/>
      <c r="AC67" s="24"/>
      <c r="AD67" s="22"/>
      <c r="AE67" s="23"/>
      <c r="AF67" s="23"/>
      <c r="AG67" s="24"/>
      <c r="AH67" s="22"/>
      <c r="AI67" s="23"/>
      <c r="AJ67" s="23"/>
      <c r="AK67" s="24"/>
      <c r="AL67" s="24"/>
      <c r="AM67" s="22"/>
      <c r="AN67" s="23"/>
      <c r="AO67" s="23"/>
      <c r="AP67" s="24"/>
      <c r="AQ67" s="22"/>
      <c r="AR67" s="23"/>
      <c r="AS67" s="23"/>
      <c r="AT67" s="23"/>
      <c r="AU67" s="22"/>
      <c r="AV67" s="23"/>
      <c r="AW67" s="23"/>
      <c r="AX67" s="24"/>
      <c r="AY67" s="24"/>
      <c r="AZ67" s="22"/>
      <c r="BA67" s="23"/>
      <c r="BB67" s="23"/>
      <c r="BC67" s="24"/>
      <c r="BD67" s="22"/>
      <c r="BE67" s="23"/>
      <c r="BF67" s="23"/>
      <c r="BG67" s="24"/>
    </row>
    <row r="68" spans="1:59" ht="13.5" customHeight="1">
      <c r="A68" s="57"/>
      <c r="B68" s="57"/>
      <c r="C68" s="58"/>
      <c r="D68" s="57"/>
      <c r="E68" s="57"/>
      <c r="F68" s="57"/>
      <c r="G68" s="58"/>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row>
    <row r="69" spans="1:59" ht="13.5" customHeight="1">
      <c r="A69" s="57"/>
      <c r="B69" s="57"/>
      <c r="C69" s="58"/>
      <c r="D69" s="57"/>
      <c r="E69" s="57"/>
      <c r="F69" s="57"/>
      <c r="G69" s="58"/>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row>
    <row r="70" spans="1:59" ht="13.5" customHeight="1">
      <c r="A70" s="57"/>
      <c r="B70" s="57"/>
      <c r="C70" s="58"/>
      <c r="D70" s="57"/>
      <c r="E70" s="57"/>
      <c r="F70" s="57"/>
      <c r="G70" s="58"/>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row>
    <row r="71" spans="1:59" ht="13.5" customHeight="1">
      <c r="A71" s="57"/>
      <c r="B71" s="57"/>
      <c r="C71" s="58"/>
      <c r="D71" s="57"/>
      <c r="E71" s="57"/>
      <c r="F71" s="57"/>
      <c r="G71" s="58"/>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row>
    <row r="72" spans="1:59" ht="13.5" customHeight="1">
      <c r="A72" s="57"/>
      <c r="B72" s="57"/>
      <c r="C72" s="58"/>
      <c r="D72" s="57"/>
      <c r="E72" s="57"/>
      <c r="F72" s="57"/>
      <c r="G72" s="58"/>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row>
    <row r="73" spans="1:59" ht="13.5" customHeight="1">
      <c r="A73" s="57"/>
      <c r="B73" s="57"/>
      <c r="C73" s="58"/>
      <c r="D73" s="57"/>
      <c r="E73" s="57"/>
      <c r="F73" s="57"/>
      <c r="G73" s="58"/>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row>
    <row r="74" spans="1:59" ht="13.5" customHeight="1">
      <c r="A74" s="57"/>
      <c r="B74" s="57"/>
      <c r="C74" s="58"/>
      <c r="D74" s="57"/>
      <c r="E74" s="57"/>
      <c r="F74" s="57"/>
      <c r="G74" s="58"/>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row>
    <row r="75" spans="1:59" ht="13.5" customHeight="1">
      <c r="A75" s="57"/>
      <c r="B75" s="57"/>
      <c r="C75" s="58"/>
      <c r="D75" s="57"/>
      <c r="E75" s="57"/>
      <c r="F75" s="57"/>
      <c r="G75" s="58"/>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row>
    <row r="76" spans="1:59" ht="13.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row>
    <row r="77" spans="1:59" ht="13.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row>
    <row r="78" spans="1:59" ht="13.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row>
    <row r="79" spans="1:59" ht="13.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row>
    <row r="80" spans="1:59" ht="13.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row>
    <row r="81" spans="1:59" ht="13.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row>
    <row r="82" spans="1:59" ht="13.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row>
    <row r="83" spans="1:59" ht="13.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row>
    <row r="84" spans="1:59" ht="13.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row>
    <row r="85" spans="1:59" ht="13.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row>
    <row r="86" spans="1:59" ht="13.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row>
    <row r="87" spans="1:59" ht="13.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row>
    <row r="88" spans="1:59" ht="13.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row>
    <row r="89" spans="1:59" ht="13.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row>
    <row r="90" spans="1:59" ht="13.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row>
    <row r="91" spans="1:59" ht="13.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row>
    <row r="92" spans="1:59" ht="13.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row>
    <row r="93" spans="1:59" ht="13.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row>
    <row r="94" spans="1:59" ht="13.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row>
    <row r="95" spans="1:59" ht="13.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row>
    <row r="96" spans="1:59" ht="13.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row>
    <row r="97" spans="1:59" ht="13.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row>
    <row r="98" spans="1:59" ht="13.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row>
    <row r="99" spans="1:59" ht="13.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row>
    <row r="100" spans="1:59" ht="13.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row>
    <row r="101" spans="1:59" ht="13.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row>
    <row r="102" spans="1:59" ht="13.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row>
    <row r="103" spans="1:59" ht="13.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row>
    <row r="104" spans="1:59" ht="13.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row>
    <row r="105" spans="1:59" ht="13.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row>
    <row r="106" spans="1:59" ht="13.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row>
    <row r="107" spans="1:59" ht="13.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row>
    <row r="108" spans="1:59" ht="13.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row>
    <row r="109" spans="1:59" ht="13.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row>
    <row r="110" spans="1:59" ht="13.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row>
    <row r="111" spans="1:59" ht="13.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row>
    <row r="112" spans="1:59" ht="13.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row>
    <row r="113" spans="1:59" ht="13.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row>
    <row r="114" spans="1:59" ht="13.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row>
    <row r="115" spans="1:59" ht="13.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row>
    <row r="116" spans="1:59" ht="13.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row>
    <row r="117" spans="1:59" ht="13.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row>
    <row r="118" spans="1:59" ht="13.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row>
    <row r="119" spans="1:59" ht="13.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row>
    <row r="120" spans="1:59" ht="13.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row>
    <row r="121" spans="1:59" ht="13.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row>
    <row r="122" spans="1:59" ht="13.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row>
    <row r="123" spans="1:59" ht="13.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row>
    <row r="124" spans="1:59" ht="13.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row>
    <row r="125" spans="1:59" ht="13.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row>
    <row r="126" spans="1:59" ht="13.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row>
    <row r="127" spans="1:59" ht="13.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row>
    <row r="128" spans="1:59" ht="13.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row>
    <row r="129" spans="1:59" ht="13.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row>
    <row r="130" spans="1:59" ht="13.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row>
    <row r="131" spans="1:59" ht="13.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row>
    <row r="132" spans="1:59" ht="13.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row>
    <row r="133" spans="1:59" ht="13.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row>
    <row r="134" spans="1:59" ht="13.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row>
    <row r="135" spans="1:59" ht="13.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row>
    <row r="136" spans="1:59" ht="13.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row>
    <row r="137" spans="1:59" ht="13.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row>
    <row r="138" spans="1:59" ht="13.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row>
    <row r="139" spans="1:59" ht="13.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row>
    <row r="140" spans="1:59" ht="13.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row>
    <row r="141" spans="1:59" ht="13.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row>
    <row r="142" spans="1:59" ht="13.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row>
    <row r="143" spans="1:59" ht="13.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row>
    <row r="144" spans="1:59" ht="13.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row>
    <row r="145" spans="1:59" ht="13.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row>
    <row r="146" spans="1:59" ht="13.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row>
    <row r="147" spans="1:59" ht="13.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row>
    <row r="148" spans="1:59" ht="13.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row>
    <row r="149" spans="1:59" ht="13.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row>
    <row r="150" spans="1:59" ht="13.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row>
    <row r="151" spans="1:59" ht="13.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row>
    <row r="152" spans="1:59" ht="13.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row>
    <row r="153" spans="1:59" ht="13.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row>
    <row r="154" spans="1:59" ht="13.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row>
    <row r="155" spans="1:59" ht="13.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row>
    <row r="156" spans="1:59" ht="13.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row>
    <row r="157" spans="1:59" ht="13.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row>
    <row r="158" spans="1:59" ht="13.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row>
    <row r="159" spans="1:59" ht="13.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row>
    <row r="160" spans="1:59" ht="13.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row>
    <row r="161" spans="1:59" ht="13.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row>
    <row r="162" spans="1:59" ht="13.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row>
    <row r="163" spans="1:59" ht="13.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row>
    <row r="164" spans="1:59" ht="13.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row>
    <row r="165" spans="1:59" ht="13.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row>
    <row r="166" spans="1:59" ht="13.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row>
    <row r="167" spans="1:59" ht="13.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row>
    <row r="168" spans="1:59" ht="13.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row>
    <row r="169" spans="1:59" ht="13.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row>
    <row r="170" spans="1:59" ht="13.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row>
    <row r="171" spans="1:59" ht="13.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row>
    <row r="172" spans="1:59" ht="13.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row>
    <row r="173" spans="1:59" ht="13.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row>
    <row r="174" spans="1:59" ht="13.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row>
    <row r="175" spans="1:59" ht="13.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row>
    <row r="176" spans="1:59" ht="13.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row>
    <row r="177" spans="1:59" ht="13.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row>
    <row r="178" spans="1:59" ht="13.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row>
    <row r="179" spans="1:59" ht="13.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row>
    <row r="180" spans="1:59" ht="13.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row>
    <row r="181" spans="1:59" ht="13.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row>
    <row r="182" spans="1:59" ht="13.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row>
    <row r="183" spans="1:59" ht="13.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row>
    <row r="184" spans="1:59" ht="13.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row>
    <row r="185" spans="1:59" ht="13.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row>
    <row r="186" spans="1:59" ht="13.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row>
    <row r="187" spans="1:59" ht="13.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row>
    <row r="188" spans="1:59" ht="13.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row>
    <row r="189" spans="1:59" ht="13.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row>
    <row r="190" spans="1:59" ht="13.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row>
    <row r="191" spans="1:59" ht="13.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row>
    <row r="192" spans="1:59" ht="13.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row>
    <row r="193" spans="1:59" ht="13.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row>
    <row r="194" spans="1:59" ht="13.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row>
    <row r="195" spans="1:59" ht="13.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row>
    <row r="196" spans="1:59" ht="13.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row>
    <row r="197" spans="1:59" ht="13.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row>
    <row r="198" spans="1:59" ht="13.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row>
    <row r="199" spans="1:59" ht="13.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row>
    <row r="200" spans="1:59" ht="13.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row>
    <row r="201" spans="1:59" ht="13.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row>
    <row r="202" spans="1:59" ht="13.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row>
    <row r="203" spans="1:59" ht="13.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row>
    <row r="204" spans="1:59" ht="13.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row>
    <row r="205" spans="1:59" ht="13.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row>
    <row r="206" spans="1:59" ht="13.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row>
    <row r="207" spans="1:59" ht="13.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row>
    <row r="208" spans="1:59" ht="13.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row>
    <row r="209" spans="1:59" ht="13.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row>
    <row r="210" spans="1:59" ht="13.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row>
    <row r="211" spans="1:59" ht="13.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row>
    <row r="212" spans="1:59" ht="13.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row>
    <row r="213" spans="1:59" ht="13.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row>
    <row r="214" spans="1:59" ht="13.5" customHeight="1">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row>
    <row r="215" spans="1:59" ht="13.5" customHeight="1">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row>
    <row r="216" spans="1:59" ht="13.5" customHeight="1">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row>
    <row r="217" spans="1:59" ht="13.5" customHeight="1">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row>
    <row r="218" spans="1:59" ht="13.5" customHeight="1">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row>
    <row r="219" spans="1:59" ht="13.5" customHeight="1">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row>
    <row r="220" spans="1:59" ht="13.5" customHeight="1">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row>
    <row r="221" spans="1:59" ht="13.5" customHeight="1">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row>
    <row r="222" spans="1:59" ht="13.5" customHeight="1">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row>
    <row r="223" spans="1:59" ht="13.5" customHeight="1">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row>
    <row r="224" spans="1:59" ht="13.5" customHeight="1">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row>
    <row r="225" spans="1:59" ht="13.5" customHeight="1">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row>
    <row r="226" spans="1:59" ht="13.5" customHeight="1">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row>
    <row r="227" spans="1:59" ht="13.5" customHeight="1">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row>
    <row r="228" spans="1:59" ht="13.5" customHeight="1">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row>
    <row r="229" spans="1:59" ht="13.5" customHeight="1">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row>
    <row r="230" spans="1:59" ht="13.5" customHeight="1">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row>
    <row r="231" spans="1:59" ht="13.5" customHeight="1">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row>
    <row r="232" spans="1:59" ht="13.5" customHeight="1">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row>
    <row r="233" spans="1:59" ht="13.5" customHeight="1">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row>
    <row r="234" spans="1:59" ht="13.5" customHeight="1">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row>
    <row r="235" spans="1:59" ht="13.5" customHeight="1">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row>
    <row r="236" spans="1:59" ht="13.5" customHeight="1">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row>
    <row r="237" spans="1:59" ht="13.5" customHeight="1">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row>
    <row r="238" spans="1:59" ht="13.5" customHeight="1">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row>
    <row r="239" spans="1:59" ht="13.5" customHeight="1">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row>
    <row r="240" spans="1:59" ht="13.5" customHeight="1">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row>
    <row r="241" spans="1:59" ht="13.5" customHeight="1">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row>
    <row r="242" spans="1:59" ht="13.5" customHeight="1">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row>
    <row r="243" spans="1:59" ht="13.5" customHeight="1">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row>
    <row r="244" spans="1:59" ht="13.5" customHeight="1">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row>
    <row r="245" spans="1:59" ht="13.5" customHeight="1">
      <c r="A245" s="57"/>
      <c r="B245" s="57"/>
      <c r="C245" s="58"/>
      <c r="D245" s="57"/>
      <c r="E245" s="57"/>
      <c r="F245" s="57"/>
      <c r="G245" s="58"/>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row>
    <row r="246" spans="1:59" ht="13.5" customHeight="1">
      <c r="A246" s="57"/>
      <c r="B246" s="57"/>
      <c r="C246" s="58"/>
      <c r="D246" s="57"/>
      <c r="E246" s="57"/>
      <c r="F246" s="57"/>
      <c r="G246" s="58"/>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row>
    <row r="247" spans="1:59" ht="13.5" customHeight="1">
      <c r="A247" s="57"/>
      <c r="B247" s="57"/>
      <c r="C247" s="58"/>
      <c r="D247" s="57"/>
      <c r="E247" s="57"/>
      <c r="F247" s="57"/>
      <c r="G247" s="58"/>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row>
    <row r="248" spans="1:59" ht="13.5" customHeight="1"/>
    <row r="249" spans="1:59" ht="13.5" customHeight="1"/>
    <row r="250" spans="1:59" ht="13.5" customHeight="1"/>
    <row r="251" spans="1:59" ht="13.5" customHeight="1"/>
    <row r="252" spans="1:59" ht="13.5" customHeight="1"/>
    <row r="253" spans="1:59" ht="13.5" customHeight="1"/>
    <row r="254" spans="1:59" ht="13.5" customHeight="1"/>
    <row r="255" spans="1:59" ht="13.5" customHeight="1"/>
    <row r="256" spans="1:59"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sheetData>
  <mergeCells count="23">
    <mergeCell ref="AU1:BG1"/>
    <mergeCell ref="H2:L2"/>
    <mergeCell ref="BD2:BG2"/>
    <mergeCell ref="A1:A4"/>
    <mergeCell ref="B1:C4"/>
    <mergeCell ref="H1:T1"/>
    <mergeCell ref="U1:AG1"/>
    <mergeCell ref="AH1:AT1"/>
    <mergeCell ref="AH2:AL2"/>
    <mergeCell ref="AM2:AP2"/>
    <mergeCell ref="AQ2:AT2"/>
    <mergeCell ref="AU2:AY2"/>
    <mergeCell ref="AZ2:BC2"/>
    <mergeCell ref="B55:C55"/>
    <mergeCell ref="B67:C67"/>
    <mergeCell ref="U2:Y2"/>
    <mergeCell ref="Z2:AC2"/>
    <mergeCell ref="AD2:AG2"/>
    <mergeCell ref="M2:P2"/>
    <mergeCell ref="Q2:T2"/>
    <mergeCell ref="B16:C16"/>
    <mergeCell ref="B22:C22"/>
    <mergeCell ref="B50:C50"/>
  </mergeCells>
  <conditionalFormatting sqref="H3:BG3">
    <cfRule type="expression" dxfId="11" priority="2">
      <formula>$H$4&lt;TODAY()</formula>
    </cfRule>
  </conditionalFormatting>
  <conditionalFormatting sqref="H4:BG4">
    <cfRule type="expression" dxfId="10" priority="1">
      <formula>H4&lt;TODAY()</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07"/>
  <sheetViews>
    <sheetView zoomScale="120" zoomScaleNormal="120" workbookViewId="0">
      <pane xSplit="7" ySplit="4" topLeftCell="H5" activePane="bottomRight" state="frozen"/>
      <selection pane="topRight" activeCell="H1" sqref="H1"/>
      <selection pane="bottomLeft" activeCell="A5" sqref="A5"/>
      <selection pane="bottomRight" activeCell="BF5" sqref="BF5"/>
    </sheetView>
  </sheetViews>
  <sheetFormatPr baseColWidth="10" defaultColWidth="14.5" defaultRowHeight="15" customHeight="1" outlineLevelRow="1"/>
  <cols>
    <col min="1" max="1" width="5.33203125" customWidth="1"/>
    <col min="2" max="2" width="1.83203125" customWidth="1"/>
    <col min="3" max="3" width="55.5" customWidth="1"/>
    <col min="4" max="4" width="9.33203125" bestFit="1" customWidth="1"/>
    <col min="5" max="5" width="10.1640625" bestFit="1" customWidth="1"/>
    <col min="6" max="6" width="12.6640625" bestFit="1" customWidth="1"/>
    <col min="7" max="7" width="17.1640625" bestFit="1" customWidth="1"/>
    <col min="8" max="8" width="4" bestFit="1" customWidth="1"/>
    <col min="9" max="60" width="4.6640625" customWidth="1"/>
  </cols>
  <sheetData>
    <row r="1" spans="1:60" ht="13.5" customHeight="1">
      <c r="A1" s="339" t="s">
        <v>0</v>
      </c>
      <c r="B1" s="342" t="s">
        <v>1</v>
      </c>
      <c r="C1" s="343"/>
      <c r="D1" s="1"/>
      <c r="E1" s="2"/>
      <c r="F1" s="2"/>
      <c r="G1" s="2"/>
      <c r="H1" s="334" t="s">
        <v>3</v>
      </c>
      <c r="I1" s="335"/>
      <c r="J1" s="335"/>
      <c r="K1" s="335"/>
      <c r="L1" s="335"/>
      <c r="M1" s="335"/>
      <c r="N1" s="335"/>
      <c r="O1" s="335"/>
      <c r="P1" s="335"/>
      <c r="Q1" s="335"/>
      <c r="R1" s="335"/>
      <c r="S1" s="335"/>
      <c r="T1" s="335"/>
      <c r="U1" s="336"/>
      <c r="V1" s="334" t="s">
        <v>4</v>
      </c>
      <c r="W1" s="335"/>
      <c r="X1" s="335"/>
      <c r="Y1" s="335"/>
      <c r="Z1" s="335"/>
      <c r="AA1" s="335"/>
      <c r="AB1" s="335"/>
      <c r="AC1" s="335"/>
      <c r="AD1" s="335"/>
      <c r="AE1" s="335"/>
      <c r="AF1" s="335"/>
      <c r="AG1" s="335"/>
      <c r="AH1" s="336"/>
      <c r="AI1" s="334" t="s">
        <v>5</v>
      </c>
      <c r="AJ1" s="335"/>
      <c r="AK1" s="335"/>
      <c r="AL1" s="335"/>
      <c r="AM1" s="335"/>
      <c r="AN1" s="335"/>
      <c r="AO1" s="335"/>
      <c r="AP1" s="335"/>
      <c r="AQ1" s="335"/>
      <c r="AR1" s="335"/>
      <c r="AS1" s="335"/>
      <c r="AT1" s="335"/>
      <c r="AU1" s="336"/>
      <c r="AV1" s="334" t="s">
        <v>2</v>
      </c>
      <c r="AW1" s="335"/>
      <c r="AX1" s="335"/>
      <c r="AY1" s="335"/>
      <c r="AZ1" s="335"/>
      <c r="BA1" s="335"/>
      <c r="BB1" s="335"/>
      <c r="BC1" s="335"/>
      <c r="BD1" s="335"/>
      <c r="BE1" s="335"/>
      <c r="BF1" s="335"/>
      <c r="BG1" s="335"/>
      <c r="BH1" s="336"/>
    </row>
    <row r="2" spans="1:60" ht="13.5" customHeight="1">
      <c r="A2" s="340"/>
      <c r="B2" s="344"/>
      <c r="C2" s="345"/>
      <c r="D2" s="3" t="s">
        <v>6</v>
      </c>
      <c r="E2" s="4" t="s">
        <v>7</v>
      </c>
      <c r="F2" s="4" t="s">
        <v>8</v>
      </c>
      <c r="G2" s="4" t="s">
        <v>9</v>
      </c>
      <c r="H2" s="334" t="str">
        <f>LOOKUP(MONTH(L4),Menu!A2:A13,Menu!B2:B13)</f>
        <v>April</v>
      </c>
      <c r="I2" s="335"/>
      <c r="J2" s="335"/>
      <c r="K2" s="335"/>
      <c r="L2" s="336"/>
      <c r="M2" s="334" t="str">
        <f>LOOKUP(MONTH(P4),Menu!A2:A13,Menu!B2:B13)</f>
        <v>May</v>
      </c>
      <c r="N2" s="335"/>
      <c r="O2" s="335"/>
      <c r="P2" s="336"/>
      <c r="Q2" s="334" t="str">
        <f>LOOKUP(MONTH(T4),Menu!A2:A13,Menu!B2:B13)</f>
        <v>June</v>
      </c>
      <c r="R2" s="335"/>
      <c r="S2" s="335"/>
      <c r="T2" s="335"/>
      <c r="U2" s="336"/>
      <c r="V2" s="348" t="str">
        <f>LOOKUP(MONTH(Y4),Menu!A2:A13,Menu!B2:B13)</f>
        <v>July</v>
      </c>
      <c r="W2" s="335"/>
      <c r="X2" s="335"/>
      <c r="Y2" s="336"/>
      <c r="Z2" s="334" t="str">
        <f>LOOKUP(MONTH(AC4),Menu!A2:A13,Menu!B2:B13)</f>
        <v>August</v>
      </c>
      <c r="AA2" s="335"/>
      <c r="AB2" s="335"/>
      <c r="AC2" s="336"/>
      <c r="AD2" s="334" t="str">
        <f>LOOKUP(MONTH(AG4),Menu!A2:A13,Menu!B2:B13)</f>
        <v>September</v>
      </c>
      <c r="AE2" s="335"/>
      <c r="AF2" s="335"/>
      <c r="AG2" s="335"/>
      <c r="AH2" s="338"/>
      <c r="AI2" s="334" t="str">
        <f>LOOKUP(MONTH(AL4),Menu!A2:A13,Menu!B2:B13)</f>
        <v>October</v>
      </c>
      <c r="AJ2" s="335"/>
      <c r="AK2" s="335"/>
      <c r="AL2" s="336"/>
      <c r="AM2" s="334" t="str">
        <f>LOOKUP(MONTH(AP4),Menu!A2:A13,Menu!B2:B13)</f>
        <v>November</v>
      </c>
      <c r="AN2" s="335"/>
      <c r="AO2" s="335"/>
      <c r="AP2" s="336"/>
      <c r="AQ2" s="334" t="str">
        <f>LOOKUP(MONTH(AT4),Menu!A2:A13,Menu!B2:B13)</f>
        <v>December</v>
      </c>
      <c r="AR2" s="335"/>
      <c r="AS2" s="335"/>
      <c r="AT2" s="335"/>
      <c r="AU2" s="336"/>
      <c r="AV2" s="334" t="str">
        <f>LOOKUP(MONTH(AY4),Menu!A2:A13,Menu!B2:B13)</f>
        <v>January</v>
      </c>
      <c r="AW2" s="335"/>
      <c r="AX2" s="335"/>
      <c r="AY2" s="336"/>
      <c r="AZ2" s="334" t="str">
        <f>LOOKUP(MONTH(BC4),Menu!A2:A13,Menu!B2:B13)</f>
        <v>February</v>
      </c>
      <c r="BA2" s="335"/>
      <c r="BB2" s="335"/>
      <c r="BC2" s="336"/>
      <c r="BD2" s="334" t="str">
        <f>LOOKUP(MONTH(BH4),Menu!A2:A13,Menu!B2:B13)</f>
        <v>March</v>
      </c>
      <c r="BE2" s="335"/>
      <c r="BF2" s="335"/>
      <c r="BG2" s="335"/>
      <c r="BH2" s="336"/>
    </row>
    <row r="3" spans="1:60" ht="13.5" customHeight="1">
      <c r="A3" s="340"/>
      <c r="B3" s="344"/>
      <c r="C3" s="345"/>
      <c r="D3" s="3"/>
      <c r="E3" s="4"/>
      <c r="F3" s="4"/>
      <c r="G3" s="4"/>
      <c r="H3" s="7" t="str">
        <f>"W"&amp;_xlfn.ISOWEEKNUM(H4)</f>
        <v>W13</v>
      </c>
      <c r="I3" s="7" t="str">
        <f t="shared" ref="I3" si="0">"W"&amp;_xlfn.ISOWEEKNUM(I4)</f>
        <v>W14</v>
      </c>
      <c r="J3" s="7" t="str">
        <f t="shared" ref="J3" si="1">"W"&amp;_xlfn.ISOWEEKNUM(J4)</f>
        <v>W15</v>
      </c>
      <c r="K3" s="7" t="str">
        <f t="shared" ref="K3" si="2">"W"&amp;_xlfn.ISOWEEKNUM(K4)</f>
        <v>W16</v>
      </c>
      <c r="L3" s="7" t="str">
        <f t="shared" ref="L3" si="3">"W"&amp;_xlfn.ISOWEEKNUM(L4)</f>
        <v>W17</v>
      </c>
      <c r="M3" s="7" t="str">
        <f t="shared" ref="M3" si="4">"W"&amp;_xlfn.ISOWEEKNUM(M4)</f>
        <v>W18</v>
      </c>
      <c r="N3" s="7" t="str">
        <f t="shared" ref="N3" si="5">"W"&amp;_xlfn.ISOWEEKNUM(N4)</f>
        <v>W19</v>
      </c>
      <c r="O3" s="7" t="str">
        <f t="shared" ref="O3" si="6">"W"&amp;_xlfn.ISOWEEKNUM(O4)</f>
        <v>W20</v>
      </c>
      <c r="P3" s="7" t="str">
        <f t="shared" ref="P3" si="7">"W"&amp;_xlfn.ISOWEEKNUM(P4)</f>
        <v>W21</v>
      </c>
      <c r="Q3" s="7" t="str">
        <f t="shared" ref="Q3" si="8">"W"&amp;_xlfn.ISOWEEKNUM(Q4)</f>
        <v>W22</v>
      </c>
      <c r="R3" s="7" t="str">
        <f t="shared" ref="R3" si="9">"W"&amp;_xlfn.ISOWEEKNUM(R4)</f>
        <v>W23</v>
      </c>
      <c r="S3" s="7" t="str">
        <f t="shared" ref="S3" si="10">"W"&amp;_xlfn.ISOWEEKNUM(S4)</f>
        <v>W24</v>
      </c>
      <c r="T3" s="7" t="str">
        <f t="shared" ref="T3" si="11">"W"&amp;_xlfn.ISOWEEKNUM(T4)</f>
        <v>W25</v>
      </c>
      <c r="U3" s="7" t="str">
        <f t="shared" ref="U3" si="12">"W"&amp;_xlfn.ISOWEEKNUM(U4)</f>
        <v>W26</v>
      </c>
      <c r="V3" s="7" t="str">
        <f t="shared" ref="V3" si="13">"W"&amp;_xlfn.ISOWEEKNUM(V4)</f>
        <v>W27</v>
      </c>
      <c r="W3" s="7" t="str">
        <f t="shared" ref="W3" si="14">"W"&amp;_xlfn.ISOWEEKNUM(W4)</f>
        <v>W28</v>
      </c>
      <c r="X3" s="7" t="str">
        <f t="shared" ref="X3" si="15">"W"&amp;_xlfn.ISOWEEKNUM(X4)</f>
        <v>W29</v>
      </c>
      <c r="Y3" s="7" t="str">
        <f t="shared" ref="Y3" si="16">"W"&amp;_xlfn.ISOWEEKNUM(Y4)</f>
        <v>W30</v>
      </c>
      <c r="Z3" s="7" t="str">
        <f t="shared" ref="Z3" si="17">"W"&amp;_xlfn.ISOWEEKNUM(Z4)</f>
        <v>W31</v>
      </c>
      <c r="AA3" s="7" t="str">
        <f t="shared" ref="AA3" si="18">"W"&amp;_xlfn.ISOWEEKNUM(AA4)</f>
        <v>W32</v>
      </c>
      <c r="AB3" s="7" t="str">
        <f t="shared" ref="AB3" si="19">"W"&amp;_xlfn.ISOWEEKNUM(AB4)</f>
        <v>W33</v>
      </c>
      <c r="AC3" s="7" t="str">
        <f t="shared" ref="AC3" si="20">"W"&amp;_xlfn.ISOWEEKNUM(AC4)</f>
        <v>W34</v>
      </c>
      <c r="AD3" s="7" t="str">
        <f t="shared" ref="AD3" si="21">"W"&amp;_xlfn.ISOWEEKNUM(AD4)</f>
        <v>W35</v>
      </c>
      <c r="AE3" s="7" t="str">
        <f t="shared" ref="AE3" si="22">"W"&amp;_xlfn.ISOWEEKNUM(AE4)</f>
        <v>W36</v>
      </c>
      <c r="AF3" s="7" t="str">
        <f t="shared" ref="AF3" si="23">"W"&amp;_xlfn.ISOWEEKNUM(AF4)</f>
        <v>W37</v>
      </c>
      <c r="AG3" s="7" t="str">
        <f t="shared" ref="AG3" si="24">"W"&amp;_xlfn.ISOWEEKNUM(AG4)</f>
        <v>W38</v>
      </c>
      <c r="AH3" s="7" t="str">
        <f t="shared" ref="AH3" si="25">"W"&amp;_xlfn.ISOWEEKNUM(AH4)</f>
        <v>W39</v>
      </c>
      <c r="AI3" s="7" t="str">
        <f t="shared" ref="AI3" si="26">"W"&amp;_xlfn.ISOWEEKNUM(AI4)</f>
        <v>W40</v>
      </c>
      <c r="AJ3" s="7" t="str">
        <f t="shared" ref="AJ3" si="27">"W"&amp;_xlfn.ISOWEEKNUM(AJ4)</f>
        <v>W41</v>
      </c>
      <c r="AK3" s="7" t="str">
        <f t="shared" ref="AK3" si="28">"W"&amp;_xlfn.ISOWEEKNUM(AK4)</f>
        <v>W42</v>
      </c>
      <c r="AL3" s="7" t="str">
        <f t="shared" ref="AL3" si="29">"W"&amp;_xlfn.ISOWEEKNUM(AL4)</f>
        <v>W43</v>
      </c>
      <c r="AM3" s="7" t="str">
        <f t="shared" ref="AM3" si="30">"W"&amp;_xlfn.ISOWEEKNUM(AM4)</f>
        <v>W44</v>
      </c>
      <c r="AN3" s="7" t="str">
        <f t="shared" ref="AN3" si="31">"W"&amp;_xlfn.ISOWEEKNUM(AN4)</f>
        <v>W45</v>
      </c>
      <c r="AO3" s="7" t="str">
        <f t="shared" ref="AO3" si="32">"W"&amp;_xlfn.ISOWEEKNUM(AO4)</f>
        <v>W46</v>
      </c>
      <c r="AP3" s="7" t="str">
        <f t="shared" ref="AP3" si="33">"W"&amp;_xlfn.ISOWEEKNUM(AP4)</f>
        <v>W47</v>
      </c>
      <c r="AQ3" s="7" t="str">
        <f t="shared" ref="AQ3" si="34">"W"&amp;_xlfn.ISOWEEKNUM(AQ4)</f>
        <v>W48</v>
      </c>
      <c r="AR3" s="7" t="str">
        <f t="shared" ref="AR3" si="35">"W"&amp;_xlfn.ISOWEEKNUM(AR4)</f>
        <v>W49</v>
      </c>
      <c r="AS3" s="7" t="str">
        <f t="shared" ref="AS3" si="36">"W"&amp;_xlfn.ISOWEEKNUM(AS4)</f>
        <v>W50</v>
      </c>
      <c r="AT3" s="7" t="str">
        <f t="shared" ref="AT3" si="37">"W"&amp;_xlfn.ISOWEEKNUM(AT4)</f>
        <v>W51</v>
      </c>
      <c r="AU3" s="7" t="str">
        <f t="shared" ref="AU3" si="38">"W"&amp;_xlfn.ISOWEEKNUM(AU4)</f>
        <v>W52</v>
      </c>
      <c r="AV3" s="7" t="str">
        <f t="shared" ref="AV3" si="39">"W"&amp;_xlfn.ISOWEEKNUM(AV4)</f>
        <v>W1</v>
      </c>
      <c r="AW3" s="7" t="str">
        <f t="shared" ref="AW3" si="40">"W"&amp;_xlfn.ISOWEEKNUM(AW4)</f>
        <v>W2</v>
      </c>
      <c r="AX3" s="7" t="str">
        <f t="shared" ref="AX3" si="41">"W"&amp;_xlfn.ISOWEEKNUM(AX4)</f>
        <v>W3</v>
      </c>
      <c r="AY3" s="7" t="str">
        <f t="shared" ref="AY3" si="42">"W"&amp;_xlfn.ISOWEEKNUM(AY4)</f>
        <v>W4</v>
      </c>
      <c r="AZ3" s="7" t="str">
        <f t="shared" ref="AZ3" si="43">"W"&amp;_xlfn.ISOWEEKNUM(AZ4)</f>
        <v>W5</v>
      </c>
      <c r="BA3" s="7" t="str">
        <f t="shared" ref="BA3" si="44">"W"&amp;_xlfn.ISOWEEKNUM(BA4)</f>
        <v>W6</v>
      </c>
      <c r="BB3" s="7" t="str">
        <f t="shared" ref="BB3" si="45">"W"&amp;_xlfn.ISOWEEKNUM(BB4)</f>
        <v>W7</v>
      </c>
      <c r="BC3" s="7" t="str">
        <f t="shared" ref="BC3" si="46">"W"&amp;_xlfn.ISOWEEKNUM(BC4)</f>
        <v>W8</v>
      </c>
      <c r="BD3" s="7" t="str">
        <f t="shared" ref="BD3" si="47">"W"&amp;_xlfn.ISOWEEKNUM(BD4)</f>
        <v>W9</v>
      </c>
      <c r="BE3" s="7" t="str">
        <f t="shared" ref="BE3" si="48">"W"&amp;_xlfn.ISOWEEKNUM(BE4)</f>
        <v>W10</v>
      </c>
      <c r="BF3" s="7" t="str">
        <f t="shared" ref="BF3" si="49">"W"&amp;_xlfn.ISOWEEKNUM(BF4)</f>
        <v>W11</v>
      </c>
      <c r="BG3" s="7" t="str">
        <f t="shared" ref="BG3" si="50">"W"&amp;_xlfn.ISOWEEKNUM(BG4)</f>
        <v>W12</v>
      </c>
      <c r="BH3" s="7" t="str">
        <f t="shared" ref="BH3" si="51">"W"&amp;_xlfn.ISOWEEKNUM(BH4)</f>
        <v>W13</v>
      </c>
    </row>
    <row r="4" spans="1:60" ht="13.5" customHeight="1">
      <c r="A4" s="341"/>
      <c r="B4" s="346"/>
      <c r="C4" s="347"/>
      <c r="D4" s="5"/>
      <c r="E4" s="6" t="s">
        <v>22</v>
      </c>
      <c r="F4" s="6"/>
      <c r="G4" s="6"/>
      <c r="H4" s="59">
        <v>44284</v>
      </c>
      <c r="I4" s="59">
        <f t="shared" ref="I4:BH4" si="52">H4+7</f>
        <v>44291</v>
      </c>
      <c r="J4" s="59">
        <f t="shared" si="52"/>
        <v>44298</v>
      </c>
      <c r="K4" s="59">
        <f t="shared" si="52"/>
        <v>44305</v>
      </c>
      <c r="L4" s="59">
        <f t="shared" si="52"/>
        <v>44312</v>
      </c>
      <c r="M4" s="59">
        <f t="shared" si="52"/>
        <v>44319</v>
      </c>
      <c r="N4" s="59">
        <f t="shared" si="52"/>
        <v>44326</v>
      </c>
      <c r="O4" s="59">
        <f t="shared" si="52"/>
        <v>44333</v>
      </c>
      <c r="P4" s="59">
        <f t="shared" si="52"/>
        <v>44340</v>
      </c>
      <c r="Q4" s="59">
        <f t="shared" si="52"/>
        <v>44347</v>
      </c>
      <c r="R4" s="59">
        <f t="shared" si="52"/>
        <v>44354</v>
      </c>
      <c r="S4" s="59">
        <f t="shared" si="52"/>
        <v>44361</v>
      </c>
      <c r="T4" s="59">
        <f t="shared" si="52"/>
        <v>44368</v>
      </c>
      <c r="U4" s="59">
        <f t="shared" si="52"/>
        <v>44375</v>
      </c>
      <c r="V4" s="82">
        <f t="shared" si="52"/>
        <v>44382</v>
      </c>
      <c r="W4" s="59">
        <f t="shared" si="52"/>
        <v>44389</v>
      </c>
      <c r="X4" s="59">
        <f t="shared" si="52"/>
        <v>44396</v>
      </c>
      <c r="Y4" s="59">
        <f t="shared" si="52"/>
        <v>44403</v>
      </c>
      <c r="Z4" s="59">
        <f t="shared" si="52"/>
        <v>44410</v>
      </c>
      <c r="AA4" s="59">
        <f t="shared" si="52"/>
        <v>44417</v>
      </c>
      <c r="AB4" s="59">
        <f t="shared" si="52"/>
        <v>44424</v>
      </c>
      <c r="AC4" s="59">
        <f t="shared" si="52"/>
        <v>44431</v>
      </c>
      <c r="AD4" s="59">
        <f t="shared" si="52"/>
        <v>44438</v>
      </c>
      <c r="AE4" s="59">
        <f t="shared" si="52"/>
        <v>44445</v>
      </c>
      <c r="AF4" s="59">
        <f t="shared" si="52"/>
        <v>44452</v>
      </c>
      <c r="AG4" s="59">
        <f t="shared" si="52"/>
        <v>44459</v>
      </c>
      <c r="AH4" s="59">
        <f t="shared" si="52"/>
        <v>44466</v>
      </c>
      <c r="AI4" s="59">
        <f t="shared" si="52"/>
        <v>44473</v>
      </c>
      <c r="AJ4" s="59">
        <f t="shared" si="52"/>
        <v>44480</v>
      </c>
      <c r="AK4" s="59">
        <f t="shared" si="52"/>
        <v>44487</v>
      </c>
      <c r="AL4" s="59">
        <f t="shared" si="52"/>
        <v>44494</v>
      </c>
      <c r="AM4" s="59">
        <f t="shared" si="52"/>
        <v>44501</v>
      </c>
      <c r="AN4" s="59">
        <f t="shared" si="52"/>
        <v>44508</v>
      </c>
      <c r="AO4" s="59">
        <f t="shared" si="52"/>
        <v>44515</v>
      </c>
      <c r="AP4" s="59">
        <f t="shared" si="52"/>
        <v>44522</v>
      </c>
      <c r="AQ4" s="59">
        <f t="shared" si="52"/>
        <v>44529</v>
      </c>
      <c r="AR4" s="59">
        <f t="shared" si="52"/>
        <v>44536</v>
      </c>
      <c r="AS4" s="59">
        <f t="shared" si="52"/>
        <v>44543</v>
      </c>
      <c r="AT4" s="59">
        <f t="shared" si="52"/>
        <v>44550</v>
      </c>
      <c r="AU4" s="59">
        <f t="shared" si="52"/>
        <v>44557</v>
      </c>
      <c r="AV4" s="59">
        <f t="shared" si="52"/>
        <v>44564</v>
      </c>
      <c r="AW4" s="59">
        <f t="shared" si="52"/>
        <v>44571</v>
      </c>
      <c r="AX4" s="59">
        <f t="shared" si="52"/>
        <v>44578</v>
      </c>
      <c r="AY4" s="59">
        <f t="shared" si="52"/>
        <v>44585</v>
      </c>
      <c r="AZ4" s="59">
        <f t="shared" si="52"/>
        <v>44592</v>
      </c>
      <c r="BA4" s="59">
        <f t="shared" si="52"/>
        <v>44599</v>
      </c>
      <c r="BB4" s="59">
        <f t="shared" si="52"/>
        <v>44606</v>
      </c>
      <c r="BC4" s="59">
        <f t="shared" si="52"/>
        <v>44613</v>
      </c>
      <c r="BD4" s="59">
        <f t="shared" si="52"/>
        <v>44620</v>
      </c>
      <c r="BE4" s="59">
        <f t="shared" si="52"/>
        <v>44627</v>
      </c>
      <c r="BF4" s="59">
        <f t="shared" si="52"/>
        <v>44634</v>
      </c>
      <c r="BG4" s="59">
        <f t="shared" si="52"/>
        <v>44641</v>
      </c>
      <c r="BH4" s="59">
        <f t="shared" si="52"/>
        <v>44648</v>
      </c>
    </row>
    <row r="5" spans="1:60" ht="13.5" customHeight="1" outlineLevel="1">
      <c r="A5" s="9">
        <v>101</v>
      </c>
      <c r="B5" s="10" t="s">
        <v>74</v>
      </c>
      <c r="C5" s="11" t="s">
        <v>145</v>
      </c>
      <c r="D5" s="9" t="s">
        <v>116</v>
      </c>
      <c r="E5" s="9" t="s">
        <v>146</v>
      </c>
      <c r="F5" s="9" t="s">
        <v>79</v>
      </c>
      <c r="G5" s="12" t="s">
        <v>147</v>
      </c>
      <c r="H5" s="13"/>
      <c r="I5" s="14"/>
      <c r="J5" s="15"/>
      <c r="K5" s="15"/>
      <c r="L5" s="15"/>
      <c r="M5" s="13"/>
      <c r="N5" s="14"/>
      <c r="O5" s="14"/>
      <c r="P5" s="15"/>
      <c r="Q5" s="13"/>
      <c r="R5" s="14"/>
      <c r="S5" s="14"/>
      <c r="T5" s="15"/>
      <c r="U5" s="83"/>
      <c r="V5" s="84"/>
      <c r="W5" s="14"/>
      <c r="X5" s="14"/>
      <c r="Y5" s="15"/>
      <c r="Z5" s="13"/>
      <c r="AA5" s="14"/>
      <c r="AB5" s="14"/>
      <c r="AC5" s="15"/>
      <c r="AD5" s="107"/>
      <c r="AE5" s="14"/>
      <c r="AF5" s="14"/>
      <c r="AG5" s="14"/>
      <c r="AH5" s="87"/>
      <c r="AI5" s="85"/>
      <c r="AJ5" s="14"/>
      <c r="AK5" s="14"/>
      <c r="AL5" s="15"/>
      <c r="AM5" s="13"/>
      <c r="AN5" s="14"/>
      <c r="AO5" s="14"/>
      <c r="AP5" s="15"/>
      <c r="AQ5" s="13"/>
      <c r="AR5" s="14"/>
      <c r="AS5" s="14"/>
      <c r="AT5" s="15"/>
      <c r="AU5" s="83"/>
      <c r="AV5" s="84"/>
      <c r="AW5" s="14"/>
      <c r="AX5" s="15"/>
      <c r="AY5" s="15"/>
      <c r="AZ5" s="13"/>
      <c r="BA5" s="14"/>
      <c r="BB5" s="14"/>
      <c r="BC5" s="15"/>
      <c r="BD5" s="13"/>
      <c r="BE5" s="14"/>
      <c r="BF5" s="113"/>
      <c r="BG5" s="15"/>
      <c r="BH5" s="86"/>
    </row>
    <row r="6" spans="1:60" ht="13.5" customHeight="1" outlineLevel="1">
      <c r="A6" s="9">
        <f t="shared" ref="A6:A15" si="53">A5+1</f>
        <v>102</v>
      </c>
      <c r="B6" s="10" t="s">
        <v>74</v>
      </c>
      <c r="C6" s="11" t="s">
        <v>148</v>
      </c>
      <c r="D6" s="9" t="s">
        <v>116</v>
      </c>
      <c r="E6" s="9" t="s">
        <v>149</v>
      </c>
      <c r="F6" s="9" t="s">
        <v>150</v>
      </c>
      <c r="G6" s="12" t="s">
        <v>147</v>
      </c>
      <c r="H6" s="34"/>
      <c r="I6" s="43"/>
      <c r="J6" s="51"/>
      <c r="K6" s="51"/>
      <c r="L6" s="51"/>
      <c r="M6" s="34"/>
      <c r="N6" s="43"/>
      <c r="O6" s="43"/>
      <c r="P6" s="51"/>
      <c r="Q6" s="34"/>
      <c r="R6" s="43"/>
      <c r="S6" s="43"/>
      <c r="T6" s="116"/>
      <c r="U6" s="117"/>
      <c r="V6" s="128"/>
      <c r="W6" s="116"/>
      <c r="X6" s="116"/>
      <c r="Y6" s="121"/>
      <c r="Z6" s="128"/>
      <c r="AA6" s="116"/>
      <c r="AB6" s="116"/>
      <c r="AC6" s="121"/>
      <c r="AD6" s="129"/>
      <c r="AE6" s="116"/>
      <c r="AF6" s="116"/>
      <c r="AG6" s="116"/>
      <c r="AH6" s="126">
        <v>30</v>
      </c>
      <c r="AI6" s="84"/>
      <c r="AJ6" s="14"/>
      <c r="AK6" s="14"/>
      <c r="AL6" s="15"/>
      <c r="AM6" s="13"/>
      <c r="AN6" s="14"/>
      <c r="AO6" s="14"/>
      <c r="AP6" s="15"/>
      <c r="AQ6" s="13"/>
      <c r="AR6" s="14"/>
      <c r="AS6" s="14"/>
      <c r="AT6" s="15"/>
      <c r="AU6" s="87"/>
      <c r="AV6" s="84"/>
      <c r="AW6" s="14"/>
      <c r="AX6" s="15"/>
      <c r="AY6" s="15"/>
      <c r="AZ6" s="13"/>
      <c r="BA6" s="14"/>
      <c r="BB6" s="14"/>
      <c r="BC6" s="15"/>
      <c r="BD6" s="13"/>
      <c r="BE6" s="14"/>
      <c r="BF6" s="14"/>
      <c r="BG6" s="15"/>
      <c r="BH6" s="19"/>
    </row>
    <row r="7" spans="1:60" ht="13.5" customHeight="1" outlineLevel="1">
      <c r="A7" s="9">
        <f t="shared" si="53"/>
        <v>103</v>
      </c>
      <c r="B7" s="10" t="s">
        <v>74</v>
      </c>
      <c r="C7" s="11" t="s">
        <v>152</v>
      </c>
      <c r="D7" s="9" t="s">
        <v>116</v>
      </c>
      <c r="E7" s="9" t="s">
        <v>153</v>
      </c>
      <c r="F7" s="9" t="s">
        <v>150</v>
      </c>
      <c r="G7" s="12" t="s">
        <v>154</v>
      </c>
      <c r="H7" s="13"/>
      <c r="I7" s="14"/>
      <c r="J7" s="15"/>
      <c r="K7" s="15"/>
      <c r="L7" s="15"/>
      <c r="M7" s="13"/>
      <c r="N7" s="14"/>
      <c r="O7" s="43"/>
      <c r="P7" s="15"/>
      <c r="Q7" s="13"/>
      <c r="R7" s="14"/>
      <c r="S7" s="14"/>
      <c r="T7" s="15"/>
      <c r="U7" s="15"/>
      <c r="V7" s="129"/>
      <c r="W7" s="131"/>
      <c r="X7" s="131"/>
      <c r="Y7" s="118"/>
      <c r="Z7" s="129"/>
      <c r="AA7" s="131"/>
      <c r="AB7" s="131"/>
      <c r="AC7" s="121"/>
      <c r="AD7" s="129"/>
      <c r="AE7" s="131"/>
      <c r="AF7" s="131"/>
      <c r="AG7" s="131"/>
      <c r="AH7" s="126">
        <v>30</v>
      </c>
      <c r="AI7" s="84"/>
      <c r="AJ7" s="14"/>
      <c r="AK7" s="14"/>
      <c r="AL7" s="15"/>
      <c r="AM7" s="13"/>
      <c r="AN7" s="14"/>
      <c r="AO7" s="14"/>
      <c r="AP7" s="15"/>
      <c r="AQ7" s="13"/>
      <c r="AR7" s="14"/>
      <c r="AS7" s="14"/>
      <c r="AT7" s="15"/>
      <c r="AU7" s="87"/>
      <c r="AV7" s="84"/>
      <c r="AW7" s="14"/>
      <c r="AX7" s="15"/>
      <c r="AY7" s="15"/>
      <c r="AZ7" s="13"/>
      <c r="BA7" s="14"/>
      <c r="BB7" s="14"/>
      <c r="BC7" s="15"/>
      <c r="BD7" s="13"/>
      <c r="BE7" s="14"/>
      <c r="BF7" s="14"/>
      <c r="BG7" s="15"/>
      <c r="BH7" s="19"/>
    </row>
    <row r="8" spans="1:60" ht="13.5" customHeight="1" outlineLevel="1">
      <c r="A8" s="9">
        <f t="shared" si="53"/>
        <v>104</v>
      </c>
      <c r="B8" s="10" t="s">
        <v>74</v>
      </c>
      <c r="C8" s="11" t="s">
        <v>155</v>
      </c>
      <c r="D8" s="9" t="s">
        <v>81</v>
      </c>
      <c r="E8" s="9" t="s">
        <v>156</v>
      </c>
      <c r="F8" s="9" t="s">
        <v>157</v>
      </c>
      <c r="G8" s="12" t="s">
        <v>158</v>
      </c>
      <c r="H8" s="34"/>
      <c r="I8" s="18"/>
      <c r="J8" s="15"/>
      <c r="K8" s="15"/>
      <c r="L8" s="15"/>
      <c r="M8" s="13"/>
      <c r="N8" s="14"/>
      <c r="O8" s="14"/>
      <c r="P8" s="15"/>
      <c r="Q8" s="107"/>
      <c r="R8" s="43"/>
      <c r="S8" s="14"/>
      <c r="T8" s="15"/>
      <c r="U8" s="15"/>
      <c r="V8" s="13"/>
      <c r="W8" s="14"/>
      <c r="X8" s="14"/>
      <c r="Y8" s="15"/>
      <c r="Z8" s="13"/>
      <c r="AA8" s="14"/>
      <c r="AB8" s="14"/>
      <c r="AC8" s="15"/>
      <c r="AD8" s="13"/>
      <c r="AE8" s="14"/>
      <c r="AF8" s="15"/>
      <c r="AG8" s="15"/>
      <c r="AH8" s="87"/>
      <c r="AI8" s="84"/>
      <c r="AJ8" s="15"/>
      <c r="AK8" s="109"/>
      <c r="AL8" s="87"/>
      <c r="AM8" s="13"/>
      <c r="AN8" s="14"/>
      <c r="AO8" s="14"/>
      <c r="AP8" s="15"/>
      <c r="AQ8" s="107"/>
      <c r="AR8" s="14"/>
      <c r="AS8" s="14"/>
      <c r="AT8" s="15"/>
      <c r="AU8" s="87"/>
      <c r="AV8" s="84"/>
      <c r="AW8" s="14"/>
      <c r="AX8" s="15"/>
      <c r="AY8" s="15"/>
      <c r="AZ8" s="13"/>
      <c r="BA8" s="14"/>
      <c r="BB8" s="14"/>
      <c r="BC8" s="15"/>
      <c r="BD8" s="108"/>
      <c r="BE8" s="14"/>
      <c r="BF8" s="14"/>
      <c r="BG8" s="15"/>
      <c r="BH8" s="19"/>
    </row>
    <row r="9" spans="1:60" ht="13.5" customHeight="1" outlineLevel="1">
      <c r="A9" s="9">
        <f t="shared" si="53"/>
        <v>105</v>
      </c>
      <c r="B9" s="10" t="s">
        <v>74</v>
      </c>
      <c r="C9" s="11" t="s">
        <v>215</v>
      </c>
      <c r="D9" s="9" t="s">
        <v>116</v>
      </c>
      <c r="E9" s="9"/>
      <c r="F9" s="9" t="s">
        <v>79</v>
      </c>
      <c r="G9" s="12" t="s">
        <v>160</v>
      </c>
      <c r="H9" s="13"/>
      <c r="I9" s="18"/>
      <c r="J9" s="43"/>
      <c r="K9" s="15"/>
      <c r="L9" s="15"/>
      <c r="M9" s="13"/>
      <c r="N9" s="14"/>
      <c r="O9" s="14"/>
      <c r="P9" s="15"/>
      <c r="Q9" s="13"/>
      <c r="R9" s="14"/>
      <c r="S9" s="43"/>
      <c r="T9" s="15"/>
      <c r="U9" s="15"/>
      <c r="V9" s="13"/>
      <c r="W9" s="14"/>
      <c r="X9" s="14"/>
      <c r="Y9" s="118"/>
      <c r="Z9" s="129"/>
      <c r="AA9" s="131"/>
      <c r="AB9" s="131"/>
      <c r="AC9" s="121"/>
      <c r="AD9" s="129"/>
      <c r="AE9" s="131"/>
      <c r="AF9" s="131"/>
      <c r="AG9" s="131"/>
      <c r="AH9" s="126"/>
      <c r="AI9" s="84"/>
      <c r="AJ9" s="14"/>
      <c r="AK9" s="15"/>
      <c r="AL9" s="15"/>
      <c r="AM9" s="13"/>
      <c r="AN9" s="14"/>
      <c r="AO9" s="14"/>
      <c r="AP9" s="15"/>
      <c r="AQ9" s="13"/>
      <c r="AR9" s="14"/>
      <c r="AS9" s="14"/>
      <c r="AT9" s="15"/>
      <c r="AU9" s="87"/>
      <c r="AV9" s="84"/>
      <c r="AW9" s="14"/>
      <c r="AX9" s="15"/>
      <c r="AY9" s="15"/>
      <c r="AZ9" s="13"/>
      <c r="BA9" s="14"/>
      <c r="BB9" s="14"/>
      <c r="BC9" s="15"/>
      <c r="BD9" s="13"/>
      <c r="BE9" s="14"/>
      <c r="BF9" s="14"/>
      <c r="BG9" s="15"/>
      <c r="BH9" s="19"/>
    </row>
    <row r="10" spans="1:60" ht="13.5" customHeight="1" outlineLevel="1">
      <c r="A10" s="9">
        <f t="shared" si="53"/>
        <v>106</v>
      </c>
      <c r="B10" s="10" t="s">
        <v>74</v>
      </c>
      <c r="C10" s="11" t="s">
        <v>216</v>
      </c>
      <c r="D10" s="9" t="s">
        <v>116</v>
      </c>
      <c r="E10" s="9"/>
      <c r="F10" s="9" t="s">
        <v>79</v>
      </c>
      <c r="G10" s="12" t="s">
        <v>160</v>
      </c>
      <c r="H10" s="13"/>
      <c r="I10" s="18"/>
      <c r="J10" s="43"/>
      <c r="K10" s="15"/>
      <c r="L10" s="15"/>
      <c r="M10" s="13"/>
      <c r="N10" s="14"/>
      <c r="O10" s="14"/>
      <c r="P10" s="15"/>
      <c r="Q10" s="13"/>
      <c r="R10" s="14"/>
      <c r="S10" s="43"/>
      <c r="T10" s="15"/>
      <c r="U10" s="15"/>
      <c r="V10" s="13"/>
      <c r="W10" s="14"/>
      <c r="X10" s="14"/>
      <c r="Y10" s="118"/>
      <c r="Z10" s="129"/>
      <c r="AA10" s="131"/>
      <c r="AB10" s="131"/>
      <c r="AC10" s="121"/>
      <c r="AD10" s="129"/>
      <c r="AE10" s="131"/>
      <c r="AF10" s="131"/>
      <c r="AG10" s="131"/>
      <c r="AH10" s="126"/>
      <c r="AI10" s="84"/>
      <c r="AJ10" s="14"/>
      <c r="AK10" s="15"/>
      <c r="AL10" s="15"/>
      <c r="AM10" s="13"/>
      <c r="AN10" s="14"/>
      <c r="AO10" s="14"/>
      <c r="AP10" s="15"/>
      <c r="AQ10" s="13"/>
      <c r="AR10" s="14"/>
      <c r="AS10" s="14"/>
      <c r="AT10" s="15"/>
      <c r="AU10" s="87"/>
      <c r="AV10" s="84"/>
      <c r="AW10" s="14"/>
      <c r="AX10" s="15"/>
      <c r="AY10" s="15"/>
      <c r="AZ10" s="13"/>
      <c r="BA10" s="14"/>
      <c r="BB10" s="14"/>
      <c r="BC10" s="15"/>
      <c r="BD10" s="13"/>
      <c r="BE10" s="14"/>
      <c r="BF10" s="14"/>
      <c r="BG10" s="15"/>
      <c r="BH10" s="19"/>
    </row>
    <row r="11" spans="1:60" ht="13.5" customHeight="1" outlineLevel="1">
      <c r="A11" s="9">
        <f t="shared" si="53"/>
        <v>107</v>
      </c>
      <c r="B11" s="10" t="s">
        <v>74</v>
      </c>
      <c r="C11" s="11" t="s">
        <v>162</v>
      </c>
      <c r="D11" s="9" t="s">
        <v>116</v>
      </c>
      <c r="E11" s="9"/>
      <c r="F11" s="9" t="s">
        <v>78</v>
      </c>
      <c r="G11" s="12" t="s">
        <v>160</v>
      </c>
      <c r="H11" s="34"/>
      <c r="I11" s="43"/>
      <c r="J11" s="43"/>
      <c r="K11" s="43"/>
      <c r="L11" s="15"/>
      <c r="M11" s="13"/>
      <c r="N11" s="14"/>
      <c r="O11" s="43"/>
      <c r="P11" s="15"/>
      <c r="Q11" s="34"/>
      <c r="R11" s="43"/>
      <c r="S11" s="43"/>
      <c r="T11" s="118"/>
      <c r="U11" s="118"/>
      <c r="V11" s="129"/>
      <c r="W11" s="131"/>
      <c r="X11" s="131"/>
      <c r="Y11" s="118"/>
      <c r="Z11" s="129"/>
      <c r="AA11" s="131"/>
      <c r="AB11" s="131"/>
      <c r="AC11" s="121"/>
      <c r="AD11" s="129"/>
      <c r="AE11" s="131"/>
      <c r="AF11" s="131"/>
      <c r="AG11" s="131"/>
      <c r="AH11" s="126"/>
      <c r="AI11" s="84"/>
      <c r="AJ11" s="14"/>
      <c r="AK11" s="15"/>
      <c r="AL11" s="15"/>
      <c r="AM11" s="13"/>
      <c r="AN11" s="14"/>
      <c r="AO11" s="14"/>
      <c r="AP11" s="15"/>
      <c r="AQ11" s="13"/>
      <c r="AR11" s="14"/>
      <c r="AS11" s="14"/>
      <c r="AT11" s="15"/>
      <c r="AU11" s="87"/>
      <c r="AV11" s="84"/>
      <c r="AW11" s="14"/>
      <c r="AX11" s="15"/>
      <c r="AY11" s="15"/>
      <c r="AZ11" s="13"/>
      <c r="BA11" s="14"/>
      <c r="BB11" s="14"/>
      <c r="BC11" s="15"/>
      <c r="BD11" s="13"/>
      <c r="BE11" s="14"/>
      <c r="BF11" s="14"/>
      <c r="BG11" s="15"/>
      <c r="BH11" s="19"/>
    </row>
    <row r="12" spans="1:60" ht="14" customHeight="1" outlineLevel="1">
      <c r="A12" s="9">
        <f t="shared" si="53"/>
        <v>108</v>
      </c>
      <c r="B12" s="10" t="s">
        <v>74</v>
      </c>
      <c r="C12" s="11" t="s">
        <v>217</v>
      </c>
      <c r="D12" s="9" t="s">
        <v>116</v>
      </c>
      <c r="E12" s="9"/>
      <c r="F12" s="9" t="s">
        <v>78</v>
      </c>
      <c r="G12" s="12" t="s">
        <v>160</v>
      </c>
      <c r="H12" s="34"/>
      <c r="I12" s="43"/>
      <c r="J12" s="43"/>
      <c r="K12" s="43"/>
      <c r="L12" s="101"/>
      <c r="M12" s="34"/>
      <c r="N12" s="43"/>
      <c r="O12" s="43"/>
      <c r="P12" s="51"/>
      <c r="Q12" s="34"/>
      <c r="R12" s="43"/>
      <c r="S12" s="43"/>
      <c r="T12" s="118"/>
      <c r="U12" s="118"/>
      <c r="V12" s="129"/>
      <c r="W12" s="131"/>
      <c r="X12" s="131"/>
      <c r="Y12" s="118"/>
      <c r="Z12" s="129"/>
      <c r="AA12" s="131"/>
      <c r="AB12" s="131"/>
      <c r="AC12" s="121"/>
      <c r="AD12" s="129"/>
      <c r="AE12" s="131"/>
      <c r="AF12" s="131"/>
      <c r="AG12" s="131"/>
      <c r="AH12" s="134"/>
      <c r="AI12" s="135"/>
      <c r="AJ12" s="135"/>
      <c r="AK12" s="136"/>
      <c r="AL12" s="137"/>
      <c r="AM12" s="138"/>
      <c r="AN12" s="135"/>
      <c r="AO12" s="135"/>
      <c r="AP12" s="136"/>
      <c r="AQ12" s="13"/>
      <c r="AR12" s="14"/>
      <c r="AS12" s="14"/>
      <c r="AT12" s="15"/>
      <c r="AU12" s="87"/>
      <c r="AV12" s="84"/>
      <c r="AW12" s="14"/>
      <c r="AX12" s="15"/>
      <c r="AY12" s="15"/>
      <c r="AZ12" s="13"/>
      <c r="BA12" s="14"/>
      <c r="BB12" s="14"/>
      <c r="BC12" s="15"/>
      <c r="BD12" s="108"/>
      <c r="BE12" s="100"/>
      <c r="BF12" s="14"/>
      <c r="BG12" s="15"/>
      <c r="BH12" s="19"/>
    </row>
    <row r="13" spans="1:60" ht="13.5" customHeight="1" outlineLevel="1">
      <c r="A13" s="9">
        <f t="shared" si="53"/>
        <v>109</v>
      </c>
      <c r="B13" s="10" t="s">
        <v>74</v>
      </c>
      <c r="C13" s="11" t="s">
        <v>139</v>
      </c>
      <c r="D13" s="9" t="s">
        <v>116</v>
      </c>
      <c r="E13" s="9"/>
      <c r="F13" s="9" t="s">
        <v>78</v>
      </c>
      <c r="G13" s="12" t="s">
        <v>160</v>
      </c>
      <c r="H13" s="34"/>
      <c r="I13" s="18"/>
      <c r="J13" s="18"/>
      <c r="K13" s="15"/>
      <c r="L13" s="15"/>
      <c r="M13" s="13"/>
      <c r="N13" s="14"/>
      <c r="O13" s="14"/>
      <c r="P13" s="15"/>
      <c r="Q13" s="13"/>
      <c r="R13" s="14"/>
      <c r="S13" s="14"/>
      <c r="T13" s="15"/>
      <c r="U13" s="15"/>
      <c r="V13" s="13"/>
      <c r="W13" s="14"/>
      <c r="X13" s="14"/>
      <c r="Y13" s="15"/>
      <c r="Z13" s="13"/>
      <c r="AA13" s="14"/>
      <c r="AB13" s="14"/>
      <c r="AC13" s="15"/>
      <c r="AD13" s="129"/>
      <c r="AE13" s="116"/>
      <c r="AF13" s="116"/>
      <c r="AG13" s="116"/>
      <c r="AH13" s="134"/>
      <c r="AI13" s="135"/>
      <c r="AJ13" s="135"/>
      <c r="AK13" s="136"/>
      <c r="AL13" s="137"/>
      <c r="AM13" s="138"/>
      <c r="AN13" s="135"/>
      <c r="AO13" s="135"/>
      <c r="AP13" s="136"/>
      <c r="AQ13" s="13"/>
      <c r="AR13" s="14"/>
      <c r="AS13" s="14"/>
      <c r="AT13" s="15"/>
      <c r="AU13" s="87"/>
      <c r="AV13" s="84"/>
      <c r="AW13" s="14"/>
      <c r="AX13" s="15"/>
      <c r="AY13" s="15"/>
      <c r="AZ13" s="13"/>
      <c r="BA13" s="14"/>
      <c r="BB13" s="14"/>
      <c r="BC13" s="15"/>
      <c r="BD13" s="108"/>
      <c r="BE13" s="100"/>
      <c r="BF13" s="14"/>
      <c r="BG13" s="15"/>
      <c r="BH13" s="19"/>
    </row>
    <row r="14" spans="1:60" ht="13.5" customHeight="1" outlineLevel="1">
      <c r="A14" s="9">
        <f t="shared" si="53"/>
        <v>110</v>
      </c>
      <c r="B14" s="10" t="s">
        <v>74</v>
      </c>
      <c r="C14" s="11" t="s">
        <v>164</v>
      </c>
      <c r="D14" s="9" t="s">
        <v>81</v>
      </c>
      <c r="E14" s="9" t="s">
        <v>165</v>
      </c>
      <c r="F14" s="9" t="s">
        <v>150</v>
      </c>
      <c r="G14" s="12" t="s">
        <v>158</v>
      </c>
      <c r="H14" s="13"/>
      <c r="I14" s="14"/>
      <c r="J14" s="18">
        <v>13</v>
      </c>
      <c r="K14" s="15"/>
      <c r="L14" s="15"/>
      <c r="M14" s="13"/>
      <c r="N14" s="14"/>
      <c r="O14" s="14"/>
      <c r="P14" s="15"/>
      <c r="Q14" s="13"/>
      <c r="R14" s="14"/>
      <c r="S14" s="114">
        <v>15</v>
      </c>
      <c r="T14" s="15"/>
      <c r="U14" s="15"/>
      <c r="V14" s="13"/>
      <c r="W14" s="14"/>
      <c r="X14" s="14"/>
      <c r="Y14" s="15"/>
      <c r="Z14" s="13"/>
      <c r="AA14" s="14"/>
      <c r="AB14" s="14"/>
      <c r="AC14" s="15"/>
      <c r="AD14" s="13"/>
      <c r="AE14" s="14"/>
      <c r="AF14" s="110"/>
      <c r="AG14" s="110"/>
      <c r="AH14" s="120"/>
      <c r="AI14" s="129"/>
      <c r="AJ14" s="110"/>
      <c r="AK14" s="15"/>
      <c r="AL14" s="109">
        <v>27</v>
      </c>
      <c r="AM14" s="13"/>
      <c r="AN14" s="14"/>
      <c r="AO14" s="135"/>
      <c r="AP14" s="136"/>
      <c r="AQ14" s="13"/>
      <c r="AR14" s="14"/>
      <c r="AS14" s="113">
        <v>15</v>
      </c>
      <c r="AT14" s="15"/>
      <c r="AU14" s="87"/>
      <c r="AV14" s="84"/>
      <c r="AW14" s="14"/>
      <c r="AX14" s="15"/>
      <c r="AY14" s="15"/>
      <c r="AZ14" s="13"/>
      <c r="BA14" s="14"/>
      <c r="BB14" s="14"/>
      <c r="BC14" s="15"/>
      <c r="BD14" s="13"/>
      <c r="BE14" s="14"/>
      <c r="BF14" s="100">
        <v>16</v>
      </c>
      <c r="BG14" s="15"/>
      <c r="BH14" s="19"/>
    </row>
    <row r="15" spans="1:60" ht="13.5" customHeight="1" outlineLevel="1">
      <c r="A15" s="9">
        <f t="shared" si="53"/>
        <v>111</v>
      </c>
      <c r="B15" s="10" t="s">
        <v>74</v>
      </c>
      <c r="C15" s="11" t="s">
        <v>167</v>
      </c>
      <c r="D15" s="9" t="s">
        <v>81</v>
      </c>
      <c r="E15" s="9" t="s">
        <v>168</v>
      </c>
      <c r="F15" s="9"/>
      <c r="G15" s="12" t="s">
        <v>158</v>
      </c>
      <c r="H15" s="13"/>
      <c r="I15" s="14"/>
      <c r="J15" s="18"/>
      <c r="K15" s="15"/>
      <c r="L15" s="15"/>
      <c r="M15" s="13"/>
      <c r="N15" s="14"/>
      <c r="O15" s="14"/>
      <c r="P15" s="15"/>
      <c r="Q15" s="13"/>
      <c r="R15" s="14"/>
      <c r="S15" s="113"/>
      <c r="T15" s="15"/>
      <c r="U15" s="15"/>
      <c r="V15" s="13"/>
      <c r="W15" s="14"/>
      <c r="X15" s="14"/>
      <c r="Y15" s="15"/>
      <c r="Z15" s="13"/>
      <c r="AA15" s="14"/>
      <c r="AB15" s="14"/>
      <c r="AC15" s="15"/>
      <c r="AD15" s="13"/>
      <c r="AE15" s="14"/>
      <c r="AF15" s="14"/>
      <c r="AG15" s="14"/>
      <c r="AH15" s="120"/>
      <c r="AI15" s="129"/>
      <c r="AJ15" s="119"/>
      <c r="AK15" s="15"/>
      <c r="AL15" s="109">
        <v>27</v>
      </c>
      <c r="AM15" s="13"/>
      <c r="AN15" s="14"/>
      <c r="AO15" s="135"/>
      <c r="AP15" s="136"/>
      <c r="AQ15" s="13"/>
      <c r="AR15" s="14"/>
      <c r="AS15" s="113">
        <v>16</v>
      </c>
      <c r="AT15" s="15"/>
      <c r="AU15" s="87"/>
      <c r="AV15" s="84"/>
      <c r="AW15" s="14"/>
      <c r="AX15" s="15"/>
      <c r="AY15" s="15"/>
      <c r="AZ15" s="13"/>
      <c r="BA15" s="14"/>
      <c r="BB15" s="14"/>
      <c r="BC15" s="15"/>
      <c r="BD15" s="13"/>
      <c r="BE15" s="14"/>
      <c r="BF15" s="113"/>
      <c r="BG15" s="15"/>
      <c r="BH15" s="19"/>
    </row>
    <row r="16" spans="1:60" ht="13.5" customHeight="1">
      <c r="A16" s="20">
        <v>100</v>
      </c>
      <c r="B16" s="337" t="s">
        <v>169</v>
      </c>
      <c r="C16" s="338"/>
      <c r="D16" s="20" t="s">
        <v>84</v>
      </c>
      <c r="E16" s="20"/>
      <c r="F16" s="20"/>
      <c r="G16" s="21"/>
      <c r="H16" s="22"/>
      <c r="I16" s="23"/>
      <c r="J16" s="23"/>
      <c r="K16" s="24"/>
      <c r="L16" s="24"/>
      <c r="M16" s="22"/>
      <c r="N16" s="23"/>
      <c r="O16" s="23"/>
      <c r="P16" s="24"/>
      <c r="Q16" s="22"/>
      <c r="R16" s="23"/>
      <c r="S16" s="23"/>
      <c r="T16" s="24"/>
      <c r="U16" s="88"/>
      <c r="V16" s="89"/>
      <c r="W16" s="23"/>
      <c r="X16" s="23"/>
      <c r="Y16" s="24"/>
      <c r="Z16" s="22"/>
      <c r="AA16" s="23"/>
      <c r="AB16" s="23"/>
      <c r="AC16" s="88"/>
      <c r="AD16" s="89"/>
      <c r="AE16" s="23"/>
      <c r="AF16" s="23"/>
      <c r="AG16" s="24"/>
      <c r="AH16" s="88"/>
      <c r="AI16" s="89"/>
      <c r="AJ16" s="23"/>
      <c r="AK16" s="24"/>
      <c r="AL16" s="24"/>
      <c r="AM16" s="22"/>
      <c r="AN16" s="23"/>
      <c r="AO16" s="23"/>
      <c r="AP16" s="24"/>
      <c r="AQ16" s="22"/>
      <c r="AR16" s="23"/>
      <c r="AS16" s="23"/>
      <c r="AT16" s="24"/>
      <c r="AU16" s="88"/>
      <c r="AV16" s="89"/>
      <c r="AW16" s="23"/>
      <c r="AX16" s="24"/>
      <c r="AY16" s="24"/>
      <c r="AZ16" s="22"/>
      <c r="BA16" s="23"/>
      <c r="BB16" s="23"/>
      <c r="BC16" s="24"/>
      <c r="BD16" s="22"/>
      <c r="BE16" s="23"/>
      <c r="BF16" s="23"/>
      <c r="BG16" s="24"/>
      <c r="BH16" s="56"/>
    </row>
    <row r="17" spans="1:60" ht="13.5" customHeight="1" outlineLevel="1">
      <c r="A17" s="9">
        <f>A22+1</f>
        <v>201</v>
      </c>
      <c r="B17" s="10" t="s">
        <v>74</v>
      </c>
      <c r="C17" s="11" t="s">
        <v>85</v>
      </c>
      <c r="D17" s="9" t="s">
        <v>116</v>
      </c>
      <c r="E17" s="9"/>
      <c r="F17" s="9"/>
      <c r="G17" s="12"/>
      <c r="H17" s="13"/>
      <c r="I17" s="14"/>
      <c r="J17" s="14"/>
      <c r="K17" s="15"/>
      <c r="L17" s="15"/>
      <c r="M17" s="13"/>
      <c r="N17" s="14"/>
      <c r="O17" s="14"/>
      <c r="P17" s="15"/>
      <c r="Q17" s="13"/>
      <c r="R17" s="14"/>
      <c r="S17" s="14"/>
      <c r="T17" s="15"/>
      <c r="U17" s="15"/>
      <c r="V17" s="13"/>
      <c r="W17" s="14"/>
      <c r="X17" s="14"/>
      <c r="Y17" s="15"/>
      <c r="Z17" s="13"/>
      <c r="AA17" s="14"/>
      <c r="AB17" s="14"/>
      <c r="AC17" s="15"/>
      <c r="AD17" s="13"/>
      <c r="AF17" s="14"/>
      <c r="AG17" s="15"/>
      <c r="AH17" s="87"/>
      <c r="AI17" s="84"/>
      <c r="AJ17" s="14"/>
      <c r="AK17" s="15"/>
      <c r="AL17" s="15"/>
      <c r="AM17" s="13"/>
      <c r="AN17" s="14"/>
      <c r="AO17" s="14"/>
      <c r="AP17" s="15"/>
      <c r="AQ17" s="13"/>
      <c r="AR17" s="14"/>
      <c r="AS17" s="110"/>
      <c r="AT17" s="15"/>
      <c r="AU17" s="87"/>
      <c r="AV17" s="84"/>
      <c r="AW17" s="14"/>
      <c r="AX17" s="15"/>
      <c r="AY17" s="15"/>
      <c r="AZ17" s="13"/>
      <c r="BA17" s="14"/>
      <c r="BB17" s="14"/>
      <c r="BC17" s="15"/>
      <c r="BD17" s="13"/>
      <c r="BE17" s="14"/>
      <c r="BF17" s="14"/>
      <c r="BG17" s="15"/>
      <c r="BH17" s="19"/>
    </row>
    <row r="18" spans="1:60" ht="13.5" customHeight="1" outlineLevel="1">
      <c r="A18" s="9">
        <f t="shared" ref="A18:A21" si="54">A17+1</f>
        <v>202</v>
      </c>
      <c r="B18" s="10" t="s">
        <v>74</v>
      </c>
      <c r="C18" s="11" t="s">
        <v>170</v>
      </c>
      <c r="D18" s="9" t="s">
        <v>171</v>
      </c>
      <c r="E18" s="9"/>
      <c r="F18" s="9"/>
      <c r="G18" s="12"/>
      <c r="H18" s="13"/>
      <c r="I18" s="14"/>
      <c r="J18" s="14"/>
      <c r="K18" s="15"/>
      <c r="L18" s="15"/>
      <c r="M18" s="13"/>
      <c r="N18" s="14"/>
      <c r="O18" s="14"/>
      <c r="P18" s="19"/>
      <c r="Q18" s="13"/>
      <c r="R18" s="14"/>
      <c r="S18" s="14"/>
      <c r="T18" s="102"/>
      <c r="U18" s="120"/>
      <c r="V18" s="84"/>
      <c r="W18" s="14"/>
      <c r="X18" s="14"/>
      <c r="Y18" s="15"/>
      <c r="Z18" s="13"/>
      <c r="AA18" s="14"/>
      <c r="AB18" s="14"/>
      <c r="AC18" s="15"/>
      <c r="AD18" s="13"/>
      <c r="AE18" s="14"/>
      <c r="AF18" s="14"/>
      <c r="AG18" s="15"/>
      <c r="AH18" s="87"/>
      <c r="AI18" s="84"/>
      <c r="AJ18" s="14"/>
      <c r="AK18" s="15"/>
      <c r="AL18" s="15"/>
      <c r="AM18" s="13"/>
      <c r="AN18" s="14"/>
      <c r="AO18" s="14"/>
      <c r="AP18" s="15"/>
      <c r="AQ18" s="13"/>
      <c r="AR18" s="14"/>
      <c r="AS18" s="14"/>
      <c r="AT18" s="15"/>
      <c r="AU18" s="120"/>
      <c r="AV18" s="140"/>
      <c r="AW18" s="14"/>
      <c r="AX18" s="15"/>
      <c r="AY18" s="15"/>
      <c r="AZ18" s="13"/>
      <c r="BA18" s="14"/>
      <c r="BB18" s="14"/>
      <c r="BC18" s="15"/>
      <c r="BD18" s="13"/>
      <c r="BE18" s="14"/>
      <c r="BF18" s="14"/>
      <c r="BG18" s="15"/>
      <c r="BH18" s="19"/>
    </row>
    <row r="19" spans="1:60" ht="13.5" customHeight="1" outlineLevel="1">
      <c r="A19" s="9">
        <f t="shared" si="54"/>
        <v>203</v>
      </c>
      <c r="B19" s="10" t="s">
        <v>74</v>
      </c>
      <c r="C19" s="11" t="s">
        <v>88</v>
      </c>
      <c r="D19" s="9" t="s">
        <v>116</v>
      </c>
      <c r="E19" s="9"/>
      <c r="F19" s="9"/>
      <c r="G19" s="12"/>
      <c r="H19" s="13"/>
      <c r="I19" s="14"/>
      <c r="J19" s="14"/>
      <c r="K19" s="15"/>
      <c r="L19" s="15"/>
      <c r="M19" s="13"/>
      <c r="N19" s="14"/>
      <c r="O19" s="14"/>
      <c r="P19" s="19"/>
      <c r="Q19" s="13"/>
      <c r="R19" s="14"/>
      <c r="S19" s="14"/>
      <c r="T19" s="119"/>
      <c r="U19" s="120"/>
      <c r="V19" s="84"/>
      <c r="W19" s="14"/>
      <c r="X19" s="14"/>
      <c r="Y19" s="15"/>
      <c r="Z19" s="13"/>
      <c r="AA19" s="14"/>
      <c r="AB19" s="14"/>
      <c r="AC19" s="15"/>
      <c r="AD19" s="13"/>
      <c r="AE19" s="14"/>
      <c r="AF19" s="14"/>
      <c r="AG19" s="15"/>
      <c r="AH19" s="87"/>
      <c r="AI19" s="84"/>
      <c r="AJ19" s="14"/>
      <c r="AK19" s="15"/>
      <c r="AL19" s="15"/>
      <c r="AM19" s="13"/>
      <c r="AN19" s="14"/>
      <c r="AO19" s="14"/>
      <c r="AP19" s="119"/>
      <c r="AQ19" s="108"/>
      <c r="AR19" s="14"/>
      <c r="AS19" s="14"/>
      <c r="AT19" s="14"/>
      <c r="AU19" s="87"/>
      <c r="AV19" s="84"/>
      <c r="AW19" s="14"/>
      <c r="AX19" s="15"/>
      <c r="AY19" s="15"/>
      <c r="AZ19" s="13"/>
      <c r="BA19" s="14"/>
      <c r="BB19" s="14"/>
      <c r="BC19" s="15"/>
      <c r="BD19" s="13"/>
      <c r="BE19" s="14"/>
      <c r="BF19" s="14"/>
      <c r="BG19" s="15"/>
      <c r="BH19" s="19"/>
    </row>
    <row r="20" spans="1:60" ht="13.5" customHeight="1" outlineLevel="1">
      <c r="A20" s="9">
        <f t="shared" si="54"/>
        <v>204</v>
      </c>
      <c r="B20" s="10" t="s">
        <v>74</v>
      </c>
      <c r="C20" s="11" t="s">
        <v>172</v>
      </c>
      <c r="D20" s="9" t="s">
        <v>116</v>
      </c>
      <c r="E20" s="9"/>
      <c r="F20" s="9"/>
      <c r="G20" s="12"/>
      <c r="H20" s="13"/>
      <c r="I20" s="14"/>
      <c r="J20" s="14"/>
      <c r="K20" s="15"/>
      <c r="L20" s="15"/>
      <c r="M20" s="13"/>
      <c r="N20" s="14"/>
      <c r="O20" s="14"/>
      <c r="P20" s="19"/>
      <c r="Q20" s="13"/>
      <c r="R20" s="14"/>
      <c r="S20" s="14"/>
      <c r="T20" s="15"/>
      <c r="U20" s="15"/>
      <c r="V20" s="13"/>
      <c r="W20" s="14"/>
      <c r="X20" s="14"/>
      <c r="Y20" s="15"/>
      <c r="Z20" s="13"/>
      <c r="AA20" s="14"/>
      <c r="AB20" s="14"/>
      <c r="AC20" s="15"/>
      <c r="AD20" s="13"/>
      <c r="AE20" s="14"/>
      <c r="AF20" s="14"/>
      <c r="AG20" s="15"/>
      <c r="AH20" s="87"/>
      <c r="AI20" s="84"/>
      <c r="AJ20" s="14"/>
      <c r="AK20" s="15"/>
      <c r="AL20" s="15"/>
      <c r="AM20" s="13"/>
      <c r="AN20" s="14"/>
      <c r="AO20" s="14"/>
      <c r="AP20" s="15"/>
      <c r="AQ20" s="13"/>
      <c r="AR20" s="14"/>
      <c r="AS20" s="14"/>
      <c r="AT20" s="15"/>
      <c r="AU20" s="126"/>
      <c r="AV20" s="140"/>
      <c r="AW20" s="14"/>
      <c r="AX20" s="15"/>
      <c r="AY20" s="15"/>
      <c r="AZ20" s="13"/>
      <c r="BA20" s="14"/>
      <c r="BB20" s="14"/>
      <c r="BC20" s="15"/>
      <c r="BD20" s="13"/>
      <c r="BE20" s="14"/>
      <c r="BF20" s="14"/>
      <c r="BG20" s="15"/>
      <c r="BH20" s="19"/>
    </row>
    <row r="21" spans="1:60" ht="13.5" customHeight="1" outlineLevel="1">
      <c r="A21" s="9">
        <f t="shared" si="54"/>
        <v>205</v>
      </c>
      <c r="B21" s="10" t="s">
        <v>74</v>
      </c>
      <c r="C21" s="11" t="s">
        <v>173</v>
      </c>
      <c r="D21" s="9" t="s">
        <v>116</v>
      </c>
      <c r="E21" s="9"/>
      <c r="F21" s="9"/>
      <c r="G21" s="12"/>
      <c r="H21" s="13"/>
      <c r="I21" s="14"/>
      <c r="J21" s="14"/>
      <c r="K21" s="15"/>
      <c r="L21" s="15"/>
      <c r="M21" s="13"/>
      <c r="N21" s="14"/>
      <c r="O21" s="14"/>
      <c r="P21" s="19"/>
      <c r="Q21" s="13"/>
      <c r="R21" s="14"/>
      <c r="S21" s="14"/>
      <c r="T21" s="15"/>
      <c r="U21" s="15"/>
      <c r="V21" s="13"/>
      <c r="W21" s="14"/>
      <c r="X21" s="14"/>
      <c r="Y21" s="15"/>
      <c r="Z21" s="13"/>
      <c r="AA21" s="14"/>
      <c r="AB21" s="14"/>
      <c r="AC21" s="15"/>
      <c r="AD21" s="13"/>
      <c r="AE21" s="14"/>
      <c r="AF21" s="14"/>
      <c r="AG21" s="15"/>
      <c r="AH21" s="87"/>
      <c r="AI21" s="84"/>
      <c r="AJ21" s="14"/>
      <c r="AK21" s="15"/>
      <c r="AL21" s="15"/>
      <c r="AM21" s="13"/>
      <c r="AN21" s="14"/>
      <c r="AO21" s="14"/>
      <c r="AP21" s="15"/>
      <c r="AQ21" s="13"/>
      <c r="AR21" s="14"/>
      <c r="AS21" s="14"/>
      <c r="AT21" s="15"/>
      <c r="AU21" s="120"/>
      <c r="AV21" s="140"/>
      <c r="AW21" s="14"/>
      <c r="AX21" s="15"/>
      <c r="AY21" s="15"/>
      <c r="AZ21" s="13"/>
      <c r="BA21" s="14"/>
      <c r="BB21" s="14"/>
      <c r="BC21" s="15"/>
      <c r="BD21" s="13"/>
      <c r="BE21" s="14"/>
      <c r="BF21" s="14"/>
      <c r="BG21" s="15"/>
      <c r="BH21" s="19"/>
    </row>
    <row r="22" spans="1:60" ht="13.5" customHeight="1">
      <c r="A22" s="20">
        <v>200</v>
      </c>
      <c r="B22" s="337" t="s">
        <v>89</v>
      </c>
      <c r="C22" s="338"/>
      <c r="D22" s="20" t="s">
        <v>84</v>
      </c>
      <c r="E22" s="20"/>
      <c r="F22" s="20"/>
      <c r="G22" s="21"/>
      <c r="H22" s="31"/>
      <c r="I22" s="32"/>
      <c r="J22" s="32"/>
      <c r="K22" s="33"/>
      <c r="L22" s="33"/>
      <c r="M22" s="31"/>
      <c r="N22" s="32"/>
      <c r="O22" s="32"/>
      <c r="P22" s="33"/>
      <c r="Q22" s="31"/>
      <c r="R22" s="32"/>
      <c r="S22" s="32"/>
      <c r="T22" s="33"/>
      <c r="U22" s="90"/>
      <c r="V22" s="91"/>
      <c r="W22" s="32"/>
      <c r="X22" s="32"/>
      <c r="Y22" s="33"/>
      <c r="Z22" s="31"/>
      <c r="AA22" s="32"/>
      <c r="AB22" s="32"/>
      <c r="AC22" s="33"/>
      <c r="AD22" s="31"/>
      <c r="AE22" s="32"/>
      <c r="AF22" s="32"/>
      <c r="AG22" s="33"/>
      <c r="AH22" s="90"/>
      <c r="AI22" s="91"/>
      <c r="AJ22" s="32"/>
      <c r="AK22" s="33"/>
      <c r="AL22" s="33"/>
      <c r="AM22" s="31"/>
      <c r="AN22" s="32"/>
      <c r="AO22" s="32"/>
      <c r="AP22" s="33"/>
      <c r="AQ22" s="31"/>
      <c r="AR22" s="32"/>
      <c r="AS22" s="32"/>
      <c r="AT22" s="33"/>
      <c r="AU22" s="90"/>
      <c r="AV22" s="91"/>
      <c r="AW22" s="32"/>
      <c r="AX22" s="33"/>
      <c r="AY22" s="33"/>
      <c r="AZ22" s="31"/>
      <c r="BA22" s="32"/>
      <c r="BB22" s="32"/>
      <c r="BC22" s="33"/>
      <c r="BD22" s="31"/>
      <c r="BE22" s="32"/>
      <c r="BF22" s="32"/>
      <c r="BG22" s="33"/>
      <c r="BH22" s="92"/>
    </row>
    <row r="23" spans="1:60" ht="13.5" customHeight="1" outlineLevel="1">
      <c r="A23" s="9">
        <f>A50</f>
        <v>300</v>
      </c>
      <c r="B23" s="10" t="s">
        <v>74</v>
      </c>
      <c r="C23" s="11" t="s">
        <v>90</v>
      </c>
      <c r="D23" s="9" t="s">
        <v>91</v>
      </c>
      <c r="E23" s="9"/>
      <c r="F23" s="9" t="s">
        <v>92</v>
      </c>
      <c r="G23" s="12"/>
      <c r="H23" s="13"/>
      <c r="I23" s="14"/>
      <c r="J23" s="14"/>
      <c r="K23" s="15"/>
      <c r="L23" s="15"/>
      <c r="M23" s="13"/>
      <c r="N23" s="14"/>
      <c r="O23" s="15"/>
      <c r="P23" s="19"/>
      <c r="Q23" s="13"/>
      <c r="R23" s="14"/>
      <c r="S23" s="14"/>
      <c r="T23" s="15"/>
      <c r="U23" s="15"/>
      <c r="V23" s="13"/>
      <c r="W23" s="14"/>
      <c r="X23" s="14"/>
      <c r="Y23" s="15"/>
      <c r="Z23" s="13"/>
      <c r="AA23" s="14"/>
      <c r="AB23" s="14"/>
      <c r="AC23" s="15"/>
      <c r="AD23" s="13"/>
      <c r="AE23" s="14"/>
      <c r="AF23" s="14"/>
      <c r="AG23" s="15"/>
      <c r="AH23" s="87"/>
      <c r="AI23" s="84"/>
      <c r="AJ23" s="14"/>
      <c r="AK23" s="15"/>
      <c r="AL23" s="15"/>
      <c r="AM23" s="13"/>
      <c r="AN23" s="14"/>
      <c r="AO23" s="14"/>
      <c r="AP23" s="15"/>
      <c r="AQ23" s="13"/>
      <c r="AR23" s="14"/>
      <c r="AS23" s="14"/>
      <c r="AT23" s="15"/>
      <c r="AU23" s="87"/>
      <c r="AV23" s="84"/>
      <c r="AW23" s="113">
        <v>10</v>
      </c>
      <c r="AX23" s="15"/>
      <c r="AY23" s="15"/>
      <c r="AZ23" s="13"/>
      <c r="BA23" s="14"/>
      <c r="BB23" s="14"/>
      <c r="BC23" s="15"/>
      <c r="BD23" s="13"/>
      <c r="BE23" s="14"/>
      <c r="BF23" s="14"/>
      <c r="BG23" s="15"/>
      <c r="BH23" s="19"/>
    </row>
    <row r="24" spans="1:60" ht="13.5" customHeight="1" outlineLevel="1">
      <c r="A24" s="9">
        <f t="shared" ref="A24:A49" si="55">A23+1</f>
        <v>301</v>
      </c>
      <c r="B24" s="10" t="s">
        <v>74</v>
      </c>
      <c r="C24" s="11" t="s">
        <v>93</v>
      </c>
      <c r="D24" s="9" t="s">
        <v>94</v>
      </c>
      <c r="E24" s="9" t="s">
        <v>95</v>
      </c>
      <c r="F24" s="9" t="s">
        <v>92</v>
      </c>
      <c r="G24" s="12" t="s">
        <v>96</v>
      </c>
      <c r="H24" s="93"/>
      <c r="I24" s="18">
        <v>8</v>
      </c>
      <c r="J24" s="14"/>
      <c r="K24" s="15"/>
      <c r="L24" s="15"/>
      <c r="M24" s="108">
        <v>6</v>
      </c>
      <c r="N24" s="14"/>
      <c r="O24" s="15"/>
      <c r="P24" s="19"/>
      <c r="Q24" s="107" t="s">
        <v>231</v>
      </c>
      <c r="R24" s="113">
        <v>7</v>
      </c>
      <c r="S24" s="14"/>
      <c r="T24" s="15"/>
      <c r="U24" s="14"/>
      <c r="V24" s="108">
        <v>8</v>
      </c>
      <c r="W24" s="14"/>
      <c r="X24" s="14"/>
      <c r="Y24" s="15"/>
      <c r="Z24" s="13"/>
      <c r="AA24" s="100">
        <v>10</v>
      </c>
      <c r="AB24" s="14"/>
      <c r="AC24" s="15"/>
      <c r="AD24" s="13"/>
      <c r="AE24" s="100">
        <v>7</v>
      </c>
      <c r="AF24" s="14"/>
      <c r="AG24" s="15"/>
      <c r="AH24" s="14"/>
      <c r="AI24" s="107">
        <v>5</v>
      </c>
      <c r="AJ24" s="14"/>
      <c r="AK24" s="15"/>
      <c r="AL24" s="15"/>
      <c r="AM24" s="13"/>
      <c r="AN24" s="113">
        <v>9</v>
      </c>
      <c r="AO24" s="14"/>
      <c r="AP24" s="15"/>
      <c r="AQ24" s="13"/>
      <c r="AR24" s="113">
        <v>7</v>
      </c>
      <c r="AS24" s="14"/>
      <c r="AT24" s="15"/>
      <c r="AU24" s="87"/>
      <c r="AV24" s="84"/>
      <c r="AW24" s="113">
        <v>10</v>
      </c>
      <c r="AX24" s="15"/>
      <c r="AY24" s="15"/>
      <c r="AZ24" s="13"/>
      <c r="BA24" s="148">
        <v>8</v>
      </c>
      <c r="BB24" s="14"/>
      <c r="BC24" s="15"/>
      <c r="BD24" s="13"/>
      <c r="BE24" s="113">
        <v>8</v>
      </c>
      <c r="BF24" s="14"/>
      <c r="BG24" s="15"/>
      <c r="BH24" s="19"/>
    </row>
    <row r="25" spans="1:60" ht="13.5" customHeight="1" outlineLevel="1">
      <c r="A25" s="9">
        <f t="shared" si="55"/>
        <v>302</v>
      </c>
      <c r="B25" s="10" t="s">
        <v>74</v>
      </c>
      <c r="C25" s="106" t="s">
        <v>230</v>
      </c>
      <c r="D25" s="9" t="s">
        <v>81</v>
      </c>
      <c r="E25" s="9"/>
      <c r="F25" s="9"/>
      <c r="G25" s="12"/>
      <c r="H25" s="107">
        <v>1</v>
      </c>
      <c r="I25" s="14"/>
      <c r="J25" s="14"/>
      <c r="K25" s="15"/>
      <c r="L25" s="15"/>
      <c r="M25" s="13"/>
      <c r="N25" s="14"/>
      <c r="O25" s="15"/>
      <c r="P25" s="19"/>
      <c r="Q25" s="13"/>
      <c r="R25" s="14"/>
      <c r="S25" s="14"/>
      <c r="T25" s="15"/>
      <c r="U25" s="118"/>
      <c r="V25" s="107">
        <v>1</v>
      </c>
      <c r="W25" s="14"/>
      <c r="X25" s="14"/>
      <c r="Y25" s="15"/>
      <c r="Z25" s="13"/>
      <c r="AA25" s="14"/>
      <c r="AB25" s="14"/>
      <c r="AC25" s="15"/>
      <c r="AD25" s="13"/>
      <c r="AE25" s="14"/>
      <c r="AF25" s="14"/>
      <c r="AG25" s="15"/>
      <c r="AH25" s="14"/>
      <c r="AI25" s="107">
        <v>5</v>
      </c>
      <c r="AJ25" s="116"/>
      <c r="AK25" s="116"/>
      <c r="AL25" s="15"/>
      <c r="AM25" s="13"/>
      <c r="AN25" s="14"/>
      <c r="AO25" s="14"/>
      <c r="AP25" s="15"/>
      <c r="AQ25" s="13"/>
      <c r="AR25" s="14"/>
      <c r="AS25" s="14"/>
      <c r="AT25" s="15"/>
      <c r="AU25" s="118"/>
      <c r="AV25" s="129">
        <v>1</v>
      </c>
      <c r="AW25" s="113">
        <v>1</v>
      </c>
      <c r="AX25" s="15"/>
      <c r="AY25" s="15"/>
      <c r="AZ25" s="13"/>
      <c r="BA25" s="14"/>
      <c r="BB25" s="14"/>
      <c r="BC25" s="15"/>
      <c r="BD25" s="13"/>
      <c r="BE25" s="14"/>
      <c r="BF25" s="14"/>
      <c r="BG25" s="15"/>
      <c r="BH25" s="109"/>
    </row>
    <row r="26" spans="1:60" ht="13.5" customHeight="1" outlineLevel="1">
      <c r="A26" s="9">
        <f t="shared" si="55"/>
        <v>303</v>
      </c>
      <c r="B26" s="10" t="s">
        <v>74</v>
      </c>
      <c r="C26" s="11" t="s">
        <v>174</v>
      </c>
      <c r="D26" s="9" t="s">
        <v>94</v>
      </c>
      <c r="E26" s="9" t="s">
        <v>175</v>
      </c>
      <c r="F26" s="9" t="s">
        <v>92</v>
      </c>
      <c r="G26" s="12" t="s">
        <v>78</v>
      </c>
      <c r="H26" s="93"/>
      <c r="I26" s="100">
        <v>8</v>
      </c>
      <c r="J26" s="14"/>
      <c r="K26" s="15"/>
      <c r="L26" s="15"/>
      <c r="M26" s="108"/>
      <c r="N26" s="14"/>
      <c r="O26" s="15"/>
      <c r="P26" s="19"/>
      <c r="Q26" s="13"/>
      <c r="R26" s="113"/>
      <c r="S26" s="14"/>
      <c r="T26" s="15"/>
      <c r="U26" s="87"/>
      <c r="V26" s="108"/>
      <c r="W26" s="14"/>
      <c r="X26" s="14"/>
      <c r="Y26" s="15"/>
      <c r="Z26" s="13"/>
      <c r="AA26" s="100">
        <v>10</v>
      </c>
      <c r="AB26" s="14"/>
      <c r="AC26" s="15"/>
      <c r="AD26" s="13"/>
      <c r="AE26" s="100">
        <v>7</v>
      </c>
      <c r="AF26" s="14"/>
      <c r="AG26" s="15"/>
      <c r="AH26" s="87"/>
      <c r="AI26" s="107">
        <v>5</v>
      </c>
      <c r="AJ26" s="14"/>
      <c r="AK26" s="15"/>
      <c r="AL26" s="15"/>
      <c r="AM26" s="13"/>
      <c r="AN26" s="113">
        <v>9</v>
      </c>
      <c r="AO26" s="14"/>
      <c r="AP26" s="15"/>
      <c r="AQ26" s="13"/>
      <c r="AR26" s="113">
        <v>7</v>
      </c>
      <c r="AS26" s="14"/>
      <c r="AT26" s="15"/>
      <c r="AU26" s="87"/>
      <c r="AV26" s="84"/>
      <c r="AW26" s="113">
        <v>10</v>
      </c>
      <c r="AX26" s="15"/>
      <c r="AY26" s="15"/>
      <c r="AZ26" s="13"/>
      <c r="BA26" s="148">
        <v>8</v>
      </c>
      <c r="BB26" s="14"/>
      <c r="BC26" s="15"/>
      <c r="BD26" s="13"/>
      <c r="BE26" s="113">
        <v>8</v>
      </c>
      <c r="BF26" s="14"/>
      <c r="BG26" s="15"/>
      <c r="BH26" s="19"/>
    </row>
    <row r="27" spans="1:60" ht="13.5" customHeight="1" outlineLevel="1">
      <c r="A27" s="9">
        <f t="shared" si="55"/>
        <v>304</v>
      </c>
      <c r="B27" s="10" t="s">
        <v>74</v>
      </c>
      <c r="C27" s="11" t="s">
        <v>97</v>
      </c>
      <c r="D27" s="9" t="s">
        <v>98</v>
      </c>
      <c r="E27" s="9"/>
      <c r="F27" s="9" t="s">
        <v>92</v>
      </c>
      <c r="G27" s="12"/>
      <c r="H27" s="13"/>
      <c r="I27" s="14"/>
      <c r="J27" s="14"/>
      <c r="K27" s="15"/>
      <c r="L27" s="15"/>
      <c r="M27" s="13"/>
      <c r="N27" s="14"/>
      <c r="O27" s="15"/>
      <c r="P27" s="19"/>
      <c r="Q27" s="13"/>
      <c r="R27" s="14"/>
      <c r="S27" s="14"/>
      <c r="T27" s="15"/>
      <c r="U27" s="15"/>
      <c r="V27" s="13"/>
      <c r="W27" s="14"/>
      <c r="X27" s="14"/>
      <c r="Y27" s="15"/>
      <c r="Z27" s="13"/>
      <c r="AA27" s="14"/>
      <c r="AB27" s="14"/>
      <c r="AC27" s="15"/>
      <c r="AD27" s="13"/>
      <c r="AE27" s="14"/>
      <c r="AF27" s="14"/>
      <c r="AG27" s="15"/>
      <c r="AH27" s="87"/>
      <c r="AI27" s="13"/>
      <c r="AJ27" s="14"/>
      <c r="AK27" s="15"/>
      <c r="AL27" s="15"/>
      <c r="AM27" s="13"/>
      <c r="AN27" s="14"/>
      <c r="AO27" s="14"/>
      <c r="AP27" s="15"/>
      <c r="AQ27" s="13"/>
      <c r="AR27" s="14"/>
      <c r="AS27" s="14"/>
      <c r="AT27" s="15"/>
      <c r="AU27" s="87"/>
      <c r="AV27" s="13"/>
      <c r="AW27" s="14"/>
      <c r="AX27" s="15"/>
      <c r="AY27" s="15"/>
      <c r="AZ27" s="13"/>
      <c r="BA27" s="14"/>
      <c r="BB27" s="14"/>
      <c r="BC27" s="15"/>
      <c r="BD27" s="13"/>
      <c r="BE27" s="14"/>
      <c r="BF27" s="14"/>
      <c r="BG27" s="15"/>
      <c r="BH27" s="19"/>
    </row>
    <row r="28" spans="1:60" ht="13.5" customHeight="1" outlineLevel="1">
      <c r="A28" s="9">
        <f t="shared" si="55"/>
        <v>305</v>
      </c>
      <c r="B28" s="10" t="s">
        <v>74</v>
      </c>
      <c r="C28" s="11" t="s">
        <v>218</v>
      </c>
      <c r="D28" s="9" t="s">
        <v>94</v>
      </c>
      <c r="E28" s="71" t="s">
        <v>177</v>
      </c>
      <c r="F28" s="9" t="s">
        <v>92</v>
      </c>
      <c r="G28" s="12" t="s">
        <v>101</v>
      </c>
      <c r="H28" s="94">
        <v>31</v>
      </c>
      <c r="I28" s="14"/>
      <c r="J28" s="14"/>
      <c r="K28" s="15"/>
      <c r="L28" s="102">
        <v>30</v>
      </c>
      <c r="M28" s="13"/>
      <c r="N28" s="14"/>
      <c r="O28" s="14"/>
      <c r="P28" s="19"/>
      <c r="Q28" s="107">
        <v>31</v>
      </c>
      <c r="R28" s="14"/>
      <c r="S28" s="14"/>
      <c r="T28" s="15"/>
      <c r="U28" s="102">
        <v>30</v>
      </c>
      <c r="V28" s="13"/>
      <c r="W28" s="14"/>
      <c r="X28" s="14"/>
      <c r="Y28" s="102">
        <v>30</v>
      </c>
      <c r="Z28" s="13"/>
      <c r="AA28" s="14"/>
      <c r="AB28" s="14"/>
      <c r="AC28" s="102" t="s">
        <v>178</v>
      </c>
      <c r="AD28" s="108">
        <v>31</v>
      </c>
      <c r="AE28" s="14"/>
      <c r="AF28" s="14"/>
      <c r="AG28" s="102" t="s">
        <v>178</v>
      </c>
      <c r="AH28" s="102" t="s">
        <v>235</v>
      </c>
      <c r="AI28" s="13"/>
      <c r="AJ28" s="14"/>
      <c r="AK28" s="14"/>
      <c r="AL28" s="102" t="s">
        <v>236</v>
      </c>
      <c r="AM28" s="13"/>
      <c r="AN28" s="14"/>
      <c r="AO28" s="14"/>
      <c r="AP28" s="102">
        <v>28</v>
      </c>
      <c r="AQ28" s="108">
        <v>30</v>
      </c>
      <c r="AR28" s="14"/>
      <c r="AS28" s="14"/>
      <c r="AT28" s="109">
        <v>23</v>
      </c>
      <c r="AU28" s="102">
        <v>31</v>
      </c>
      <c r="AV28" s="13"/>
      <c r="AW28" s="14"/>
      <c r="AX28" s="14"/>
      <c r="AY28" s="102">
        <v>28</v>
      </c>
      <c r="AZ28" s="108">
        <v>31</v>
      </c>
      <c r="BA28" s="14"/>
      <c r="BB28" s="14"/>
      <c r="BC28" s="102">
        <v>26</v>
      </c>
      <c r="BD28" s="108">
        <v>28</v>
      </c>
      <c r="BE28" s="14"/>
      <c r="BF28" s="14"/>
      <c r="BG28" s="109">
        <v>26</v>
      </c>
      <c r="BH28" s="102">
        <v>31</v>
      </c>
    </row>
    <row r="29" spans="1:60" ht="13.5" customHeight="1" outlineLevel="1">
      <c r="A29" s="9">
        <f t="shared" si="55"/>
        <v>306</v>
      </c>
      <c r="B29" s="10" t="s">
        <v>74</v>
      </c>
      <c r="C29" s="72" t="s">
        <v>179</v>
      </c>
      <c r="D29" s="73" t="s">
        <v>94</v>
      </c>
      <c r="E29" s="73" t="s">
        <v>112</v>
      </c>
      <c r="F29" s="73" t="s">
        <v>113</v>
      </c>
      <c r="G29" s="74" t="s">
        <v>114</v>
      </c>
      <c r="H29" s="13"/>
      <c r="I29" s="14"/>
      <c r="J29" s="14"/>
      <c r="K29" s="99">
        <v>20</v>
      </c>
      <c r="L29" s="19"/>
      <c r="M29" s="13"/>
      <c r="N29" s="14"/>
      <c r="O29" s="99">
        <v>20</v>
      </c>
      <c r="P29" s="19"/>
      <c r="Q29" s="13"/>
      <c r="R29" s="14"/>
      <c r="S29" s="99">
        <v>18</v>
      </c>
      <c r="T29" s="115">
        <v>20</v>
      </c>
      <c r="U29" s="87"/>
      <c r="V29" s="84"/>
      <c r="W29" s="14"/>
      <c r="X29" s="99">
        <v>20</v>
      </c>
      <c r="Y29" s="15"/>
      <c r="Z29" s="13"/>
      <c r="AA29" s="14"/>
      <c r="AB29" s="99">
        <v>20</v>
      </c>
      <c r="AC29" s="19"/>
      <c r="AD29" s="13"/>
      <c r="AE29" s="14"/>
      <c r="AF29" s="45"/>
      <c r="AG29" s="99">
        <v>20</v>
      </c>
      <c r="AH29" s="87"/>
      <c r="AI29" s="84"/>
      <c r="AJ29" s="45"/>
      <c r="AK29" s="99">
        <v>20</v>
      </c>
      <c r="AL29" s="15"/>
      <c r="AM29" s="13"/>
      <c r="AN29" s="14"/>
      <c r="AO29" s="99">
        <v>20</v>
      </c>
      <c r="AP29" s="15"/>
      <c r="AQ29" s="13"/>
      <c r="AR29" s="14"/>
      <c r="AS29" s="45"/>
      <c r="AT29" s="99">
        <v>20</v>
      </c>
      <c r="AU29" s="87"/>
      <c r="AV29" s="84"/>
      <c r="AW29" s="45"/>
      <c r="AX29" s="99">
        <v>20</v>
      </c>
      <c r="AY29" s="46"/>
      <c r="AZ29" s="13"/>
      <c r="BA29" s="14"/>
      <c r="BB29" s="149">
        <v>20</v>
      </c>
      <c r="BC29" s="15"/>
      <c r="BD29" s="13"/>
      <c r="BE29" s="14"/>
      <c r="BF29" s="149">
        <v>18</v>
      </c>
      <c r="BG29" s="45"/>
      <c r="BH29" s="19"/>
    </row>
    <row r="30" spans="1:60" ht="13.5" customHeight="1" outlineLevel="1">
      <c r="A30" s="9">
        <f t="shared" si="55"/>
        <v>307</v>
      </c>
      <c r="B30" s="10" t="s">
        <v>74</v>
      </c>
      <c r="C30" s="72" t="s">
        <v>180</v>
      </c>
      <c r="D30" s="73" t="s">
        <v>81</v>
      </c>
      <c r="E30" s="76" t="s">
        <v>110</v>
      </c>
      <c r="F30" s="73" t="s">
        <v>92</v>
      </c>
      <c r="G30" s="74" t="s">
        <v>104</v>
      </c>
      <c r="H30" s="13"/>
      <c r="I30" s="14"/>
      <c r="J30" s="15"/>
      <c r="K30" s="15"/>
      <c r="L30" s="15"/>
      <c r="M30" s="108">
        <v>6</v>
      </c>
      <c r="N30" s="15"/>
      <c r="O30" s="15"/>
      <c r="P30" s="19"/>
      <c r="Q30" s="13"/>
      <c r="R30" s="14"/>
      <c r="S30" s="14"/>
      <c r="T30" s="15"/>
      <c r="U30" s="87"/>
      <c r="V30" s="13"/>
      <c r="W30" s="14"/>
      <c r="X30" s="45"/>
      <c r="Y30" s="15"/>
      <c r="Z30" s="13"/>
      <c r="AA30" s="100">
        <v>10</v>
      </c>
      <c r="AB30" s="45"/>
      <c r="AC30" s="15"/>
      <c r="AD30" s="13"/>
      <c r="AE30" s="14"/>
      <c r="AF30" s="14"/>
      <c r="AG30" s="15"/>
      <c r="AH30" s="87"/>
      <c r="AI30" s="13"/>
      <c r="AJ30" s="14"/>
      <c r="AK30" s="15"/>
      <c r="AL30" s="15"/>
      <c r="AM30" s="13"/>
      <c r="AN30" s="113">
        <v>9</v>
      </c>
      <c r="AO30" s="14"/>
      <c r="AP30" s="15"/>
      <c r="AQ30" s="13"/>
      <c r="AR30" s="14"/>
      <c r="AS30" s="14"/>
      <c r="AT30" s="15"/>
      <c r="AU30" s="87"/>
      <c r="AV30" s="13"/>
      <c r="AW30" s="14"/>
      <c r="AX30" s="15"/>
      <c r="AY30" s="15"/>
      <c r="AZ30" s="13"/>
      <c r="BA30" s="148">
        <v>8</v>
      </c>
      <c r="BB30" s="14"/>
      <c r="BC30" s="15"/>
      <c r="BD30" s="13"/>
      <c r="BE30" s="14"/>
      <c r="BF30" s="14"/>
      <c r="BG30" s="15"/>
      <c r="BH30" s="19"/>
    </row>
    <row r="31" spans="1:60" ht="13.5" customHeight="1" outlineLevel="1">
      <c r="A31" s="9">
        <f t="shared" si="55"/>
        <v>308</v>
      </c>
      <c r="B31" s="10" t="s">
        <v>74</v>
      </c>
      <c r="C31" s="72" t="s">
        <v>181</v>
      </c>
      <c r="D31" s="73" t="s">
        <v>94</v>
      </c>
      <c r="E31" s="73"/>
      <c r="F31" s="73" t="s">
        <v>92</v>
      </c>
      <c r="G31" s="74" t="s">
        <v>104</v>
      </c>
      <c r="H31" s="13"/>
      <c r="I31" s="18">
        <v>8</v>
      </c>
      <c r="J31" s="15"/>
      <c r="K31" s="15"/>
      <c r="L31" s="15"/>
      <c r="M31" s="108"/>
      <c r="N31" s="15"/>
      <c r="O31" s="15"/>
      <c r="P31" s="19"/>
      <c r="Q31" s="13"/>
      <c r="R31" s="113"/>
      <c r="S31" s="14"/>
      <c r="T31" s="15"/>
      <c r="U31" s="87"/>
      <c r="V31" s="100"/>
      <c r="W31" s="14"/>
      <c r="X31" s="14"/>
      <c r="Y31" s="15"/>
      <c r="Z31" s="13"/>
      <c r="AA31" s="100">
        <v>10</v>
      </c>
      <c r="AB31" s="14"/>
      <c r="AC31" s="15"/>
      <c r="AD31" s="108"/>
      <c r="AE31" s="14"/>
      <c r="AF31" s="14"/>
      <c r="AH31" s="87"/>
      <c r="AI31" s="107">
        <v>5</v>
      </c>
      <c r="AJ31" s="14"/>
      <c r="AL31" s="15"/>
      <c r="AM31" s="13"/>
      <c r="AN31" s="113">
        <v>9</v>
      </c>
      <c r="AO31" s="14"/>
      <c r="AQ31" s="13"/>
      <c r="AR31" s="113">
        <v>7</v>
      </c>
      <c r="AS31" s="14"/>
      <c r="AU31" s="87"/>
      <c r="AV31" s="84"/>
      <c r="AW31" s="113">
        <v>10</v>
      </c>
      <c r="AY31" s="15"/>
      <c r="AZ31" s="13"/>
      <c r="BA31" s="148">
        <v>8</v>
      </c>
      <c r="BB31" s="14"/>
      <c r="BD31" s="13"/>
      <c r="BE31" s="113">
        <v>8</v>
      </c>
      <c r="BF31" s="14"/>
      <c r="BG31" s="45"/>
      <c r="BH31" s="95"/>
    </row>
    <row r="32" spans="1:60" ht="13.5" customHeight="1" outlineLevel="1">
      <c r="A32" s="9">
        <f t="shared" si="55"/>
        <v>309</v>
      </c>
      <c r="B32" s="10" t="s">
        <v>74</v>
      </c>
      <c r="C32" s="72" t="s">
        <v>182</v>
      </c>
      <c r="D32" s="73" t="s">
        <v>94</v>
      </c>
      <c r="E32" s="76" t="s">
        <v>106</v>
      </c>
      <c r="F32" s="73" t="s">
        <v>92</v>
      </c>
      <c r="G32" s="74" t="s">
        <v>104</v>
      </c>
      <c r="H32" s="13"/>
      <c r="I32" s="15"/>
      <c r="J32" s="18">
        <v>14</v>
      </c>
      <c r="K32" s="15"/>
      <c r="L32" s="15"/>
      <c r="M32" s="13"/>
      <c r="N32" s="100">
        <v>12</v>
      </c>
      <c r="O32" s="15"/>
      <c r="P32" s="19"/>
      <c r="Q32" s="13"/>
      <c r="S32" s="100">
        <v>14</v>
      </c>
      <c r="T32" s="15"/>
      <c r="U32" s="87"/>
      <c r="W32" s="100">
        <v>12</v>
      </c>
      <c r="X32" s="14"/>
      <c r="Y32" s="15"/>
      <c r="Z32" s="13"/>
      <c r="AB32" s="100">
        <v>17</v>
      </c>
      <c r="AC32" s="15"/>
      <c r="AD32" s="13"/>
      <c r="AE32" s="14"/>
      <c r="AF32" s="100">
        <v>14</v>
      </c>
      <c r="AH32" s="87"/>
      <c r="AI32" s="84"/>
      <c r="AJ32" s="132">
        <v>12</v>
      </c>
      <c r="AL32" s="15"/>
      <c r="AM32" s="13"/>
      <c r="AN32" s="132">
        <v>12</v>
      </c>
      <c r="AO32" s="14"/>
      <c r="AQ32" s="13"/>
      <c r="AR32" s="45"/>
      <c r="AS32" s="100">
        <v>14</v>
      </c>
      <c r="AU32" s="87"/>
      <c r="AV32" s="84"/>
      <c r="AX32" s="132">
        <v>17</v>
      </c>
      <c r="AY32" s="15"/>
      <c r="AZ32" s="13"/>
      <c r="BA32" s="148">
        <v>12</v>
      </c>
      <c r="BB32" s="14"/>
      <c r="BD32" s="13"/>
      <c r="BE32" s="14"/>
      <c r="BF32" s="148">
        <v>14</v>
      </c>
      <c r="BG32" s="45"/>
      <c r="BH32" s="95"/>
    </row>
    <row r="33" spans="1:60" ht="13.5" customHeight="1" outlineLevel="1">
      <c r="A33" s="9">
        <f t="shared" si="55"/>
        <v>310</v>
      </c>
      <c r="B33" s="10" t="s">
        <v>74</v>
      </c>
      <c r="C33" s="72" t="s">
        <v>183</v>
      </c>
      <c r="D33" s="73" t="s">
        <v>94</v>
      </c>
      <c r="E33" s="73" t="s">
        <v>184</v>
      </c>
      <c r="F33" s="73" t="s">
        <v>92</v>
      </c>
      <c r="G33" s="74" t="s">
        <v>119</v>
      </c>
      <c r="H33" s="13"/>
      <c r="I33" s="15"/>
      <c r="J33" s="14"/>
      <c r="K33" s="100">
        <v>23</v>
      </c>
      <c r="L33" s="15"/>
      <c r="M33" s="13"/>
      <c r="N33" s="14"/>
      <c r="O33" s="14"/>
      <c r="P33" s="112">
        <v>25</v>
      </c>
      <c r="Q33" s="13"/>
      <c r="R33" s="14"/>
      <c r="S33" s="14"/>
      <c r="T33" s="100">
        <v>25</v>
      </c>
      <c r="U33" s="87"/>
      <c r="V33" s="45"/>
      <c r="W33" s="14"/>
      <c r="X33" s="100">
        <v>25</v>
      </c>
      <c r="Y33" s="15"/>
      <c r="Z33" s="13"/>
      <c r="AA33" s="45"/>
      <c r="AB33" s="14"/>
      <c r="AC33" s="112">
        <v>25</v>
      </c>
      <c r="AD33" s="13"/>
      <c r="AE33" s="45"/>
      <c r="AF33" s="14"/>
      <c r="AG33" s="100">
        <v>24</v>
      </c>
      <c r="AH33" s="87"/>
      <c r="AI33" s="96"/>
      <c r="AJ33" s="14"/>
      <c r="AL33" s="126">
        <v>25</v>
      </c>
      <c r="AM33" s="13"/>
      <c r="AN33" s="14"/>
      <c r="AO33" s="14"/>
      <c r="AP33" s="112">
        <v>25</v>
      </c>
      <c r="AQ33" s="13"/>
      <c r="AR33" s="45"/>
      <c r="AS33" s="14"/>
      <c r="AT33" s="102">
        <v>23</v>
      </c>
      <c r="AU33" s="87"/>
      <c r="AV33" s="84"/>
      <c r="AW33" s="15"/>
      <c r="AX33" s="15"/>
      <c r="AY33" s="112">
        <v>25</v>
      </c>
      <c r="AZ33" s="13"/>
      <c r="BA33" s="14"/>
      <c r="BB33" s="14"/>
      <c r="BC33" s="112">
        <v>25</v>
      </c>
      <c r="BD33" s="13"/>
      <c r="BE33" s="14"/>
      <c r="BF33" s="14"/>
      <c r="BG33" s="102">
        <v>25</v>
      </c>
      <c r="BH33" s="19"/>
    </row>
    <row r="34" spans="1:60" ht="13.5" customHeight="1" outlineLevel="1">
      <c r="A34" s="9">
        <f t="shared" si="55"/>
        <v>311</v>
      </c>
      <c r="B34" s="10" t="s">
        <v>74</v>
      </c>
      <c r="C34" s="11" t="s">
        <v>115</v>
      </c>
      <c r="D34" s="9" t="s">
        <v>116</v>
      </c>
      <c r="E34" s="9" t="s">
        <v>10</v>
      </c>
      <c r="F34" s="9" t="s">
        <v>92</v>
      </c>
      <c r="G34" s="12" t="s">
        <v>117</v>
      </c>
      <c r="H34" s="13"/>
      <c r="I34" s="14"/>
      <c r="J34" s="14"/>
      <c r="K34" s="15"/>
      <c r="L34" s="15"/>
      <c r="M34" s="13"/>
      <c r="N34" s="14"/>
      <c r="O34" s="15"/>
      <c r="P34" s="19"/>
      <c r="Q34" s="13"/>
      <c r="R34" s="14"/>
      <c r="S34" s="14"/>
      <c r="T34" s="15"/>
      <c r="U34" s="15"/>
      <c r="V34" s="13"/>
      <c r="W34" s="14"/>
      <c r="X34" s="14"/>
      <c r="Y34" s="15"/>
      <c r="Z34" s="13"/>
      <c r="AA34" s="14"/>
      <c r="AB34" s="14"/>
      <c r="AC34" s="15"/>
      <c r="AD34" s="13"/>
      <c r="AE34" s="14"/>
      <c r="AF34" s="14"/>
      <c r="AG34" s="15"/>
      <c r="AH34" s="87"/>
      <c r="AI34" s="84"/>
      <c r="AJ34" s="14"/>
      <c r="AK34" s="15"/>
      <c r="AL34" s="15"/>
      <c r="AM34" s="13"/>
      <c r="AN34" s="14"/>
      <c r="AO34" s="14"/>
      <c r="AP34" s="15"/>
      <c r="AQ34" s="13"/>
      <c r="AR34" s="14"/>
      <c r="AS34" s="14"/>
      <c r="AT34" s="15"/>
      <c r="AU34" s="87"/>
      <c r="AV34" s="140"/>
      <c r="AW34" s="144"/>
      <c r="AX34" s="145"/>
      <c r="AY34" s="109"/>
      <c r="AZ34" s="13"/>
      <c r="BA34" s="14"/>
      <c r="BB34" s="14"/>
      <c r="BC34" s="15"/>
      <c r="BD34" s="13"/>
      <c r="BE34" s="14"/>
      <c r="BF34" s="14"/>
      <c r="BG34" s="15"/>
      <c r="BH34" s="19"/>
    </row>
    <row r="35" spans="1:60" ht="13.5" customHeight="1" outlineLevel="1">
      <c r="A35" s="9">
        <f t="shared" si="55"/>
        <v>312</v>
      </c>
      <c r="B35" s="10" t="s">
        <v>74</v>
      </c>
      <c r="C35" s="11" t="s">
        <v>186</v>
      </c>
      <c r="D35" s="9" t="s">
        <v>116</v>
      </c>
      <c r="E35" s="9" t="s">
        <v>10</v>
      </c>
      <c r="F35" s="9" t="s">
        <v>92</v>
      </c>
      <c r="G35" s="12" t="s">
        <v>104</v>
      </c>
      <c r="H35" s="13"/>
      <c r="I35" s="14"/>
      <c r="J35" s="14"/>
      <c r="K35" s="15"/>
      <c r="L35" s="15"/>
      <c r="M35" s="13"/>
      <c r="N35" s="14"/>
      <c r="O35" s="15"/>
      <c r="P35" s="19"/>
      <c r="Q35" s="13"/>
      <c r="R35" s="14"/>
      <c r="S35" s="14"/>
      <c r="T35" s="15"/>
      <c r="U35" s="15"/>
      <c r="V35" s="13"/>
      <c r="W35" s="14"/>
      <c r="X35" s="14"/>
      <c r="Y35" s="15"/>
      <c r="Z35" s="13"/>
      <c r="AA35" s="14"/>
      <c r="AB35" s="14"/>
      <c r="AC35" s="15"/>
      <c r="AD35" s="13"/>
      <c r="AE35" s="14"/>
      <c r="AF35" s="14"/>
      <c r="AG35" s="15"/>
      <c r="AH35" s="87"/>
      <c r="AI35" s="84"/>
      <c r="AJ35" s="14"/>
      <c r="AK35" s="15"/>
      <c r="AL35" s="15"/>
      <c r="AM35" s="13"/>
      <c r="AN35" s="14"/>
      <c r="AO35" s="14"/>
      <c r="AP35" s="15"/>
      <c r="AQ35" s="13"/>
      <c r="AR35" s="14"/>
      <c r="AS35" s="14"/>
      <c r="AT35" s="15"/>
      <c r="AU35" s="87"/>
      <c r="AV35" s="140"/>
      <c r="AW35" s="110"/>
      <c r="AX35" s="15"/>
      <c r="AY35" s="15"/>
      <c r="AZ35" s="13"/>
      <c r="BA35" s="14"/>
      <c r="BB35" s="14"/>
      <c r="BC35" s="15"/>
      <c r="BD35" s="13"/>
      <c r="BE35" s="14"/>
      <c r="BF35" s="14"/>
      <c r="BG35" s="15"/>
      <c r="BH35" s="19"/>
    </row>
    <row r="36" spans="1:60" ht="13.5" customHeight="1" outlineLevel="1">
      <c r="A36" s="9">
        <f t="shared" si="55"/>
        <v>313</v>
      </c>
      <c r="B36" s="10" t="s">
        <v>74</v>
      </c>
      <c r="C36" s="11" t="s">
        <v>121</v>
      </c>
      <c r="D36" s="9" t="s">
        <v>116</v>
      </c>
      <c r="E36" s="9" t="s">
        <v>122</v>
      </c>
      <c r="F36" s="9" t="s">
        <v>92</v>
      </c>
      <c r="G36" s="12" t="s">
        <v>123</v>
      </c>
      <c r="H36" s="34"/>
      <c r="I36" s="43"/>
      <c r="J36" s="104"/>
      <c r="K36" s="104"/>
      <c r="L36" s="105"/>
      <c r="M36" s="103"/>
      <c r="N36" s="110"/>
      <c r="O36" s="110"/>
      <c r="P36" s="111"/>
      <c r="Q36" s="103"/>
      <c r="R36" s="43"/>
      <c r="S36" s="43"/>
      <c r="T36" s="121"/>
      <c r="U36" s="122"/>
      <c r="V36" s="123"/>
      <c r="W36" s="116"/>
      <c r="X36" s="116"/>
      <c r="Y36" s="121"/>
      <c r="Z36" s="128"/>
      <c r="AA36" s="116"/>
      <c r="AB36" s="116"/>
      <c r="AC36" s="121"/>
      <c r="AD36" s="129"/>
      <c r="AE36" s="116"/>
      <c r="AF36" s="116"/>
      <c r="AG36" s="116"/>
      <c r="AH36" s="122"/>
      <c r="AI36" s="129"/>
      <c r="AJ36" s="116"/>
      <c r="AK36" s="133">
        <v>18</v>
      </c>
      <c r="AL36" s="15"/>
      <c r="AM36" s="13"/>
      <c r="AN36" s="14"/>
      <c r="AO36" s="14"/>
      <c r="AP36" s="15"/>
      <c r="AQ36" s="13"/>
      <c r="AR36" s="14"/>
      <c r="AS36" s="14"/>
      <c r="AT36" s="15"/>
      <c r="AU36" s="87"/>
      <c r="AV36" s="84"/>
      <c r="AW36" s="14"/>
      <c r="AX36" s="15"/>
      <c r="AY36" s="15"/>
      <c r="AZ36" s="13"/>
      <c r="BA36" s="14"/>
      <c r="BB36" s="14"/>
      <c r="BC36" s="15"/>
      <c r="BD36" s="13"/>
      <c r="BE36" s="14"/>
      <c r="BF36" s="14"/>
      <c r="BG36" s="15"/>
      <c r="BH36" s="19"/>
    </row>
    <row r="37" spans="1:60" ht="13.5" customHeight="1" outlineLevel="1">
      <c r="A37" s="9">
        <f t="shared" si="55"/>
        <v>314</v>
      </c>
      <c r="B37" s="10"/>
      <c r="C37" s="11" t="s">
        <v>187</v>
      </c>
      <c r="D37" s="9"/>
      <c r="E37" s="9"/>
      <c r="F37" s="9"/>
      <c r="G37" s="12"/>
      <c r="H37" s="36">
        <v>1</v>
      </c>
      <c r="I37" s="18"/>
      <c r="J37" s="43"/>
      <c r="K37" s="43"/>
      <c r="L37" s="51"/>
      <c r="M37" s="13"/>
      <c r="N37" s="14"/>
      <c r="O37" s="15"/>
      <c r="P37" s="19"/>
      <c r="Q37" s="13"/>
      <c r="R37" s="14"/>
      <c r="S37" s="14"/>
      <c r="T37" s="15"/>
      <c r="U37" s="15"/>
      <c r="V37" s="13"/>
      <c r="W37" s="14"/>
      <c r="X37" s="14"/>
      <c r="Y37" s="15"/>
      <c r="Z37" s="13"/>
      <c r="AA37" s="14"/>
      <c r="AB37" s="14"/>
      <c r="AC37" s="15"/>
      <c r="AD37" s="13"/>
      <c r="AE37" s="14"/>
      <c r="AF37" s="14"/>
      <c r="AG37" s="14"/>
      <c r="AH37" s="87"/>
      <c r="AI37" s="84"/>
      <c r="AJ37" s="14"/>
      <c r="AK37" s="15"/>
      <c r="AL37" s="15"/>
      <c r="AM37" s="13"/>
      <c r="AN37" s="14"/>
      <c r="AO37" s="14"/>
      <c r="AP37" s="15"/>
      <c r="AQ37" s="13"/>
      <c r="AR37" s="14"/>
      <c r="AS37" s="14"/>
      <c r="AT37" s="15"/>
      <c r="AU37" s="87"/>
      <c r="AV37" s="84"/>
      <c r="AW37" s="14"/>
      <c r="AX37" s="15"/>
      <c r="AY37" s="15"/>
      <c r="AZ37" s="13"/>
      <c r="BA37" s="14"/>
      <c r="BB37" s="14"/>
      <c r="BC37" s="15"/>
      <c r="BD37" s="13"/>
      <c r="BE37" s="14"/>
      <c r="BF37" s="14"/>
      <c r="BG37" s="15"/>
      <c r="BH37" s="19"/>
    </row>
    <row r="38" spans="1:60" ht="13.5" customHeight="1" outlineLevel="1">
      <c r="A38" s="9">
        <f t="shared" si="55"/>
        <v>315</v>
      </c>
      <c r="B38" s="10"/>
      <c r="C38" s="11" t="s">
        <v>188</v>
      </c>
      <c r="D38" s="9"/>
      <c r="E38" s="9"/>
      <c r="F38" s="9"/>
      <c r="G38" s="97"/>
      <c r="H38" s="34"/>
      <c r="I38" s="43"/>
      <c r="J38" s="43"/>
      <c r="K38" s="43"/>
      <c r="L38" s="51"/>
      <c r="M38" s="103"/>
      <c r="N38" s="110"/>
      <c r="O38" s="110"/>
      <c r="P38" s="111"/>
      <c r="Q38" s="103"/>
      <c r="R38" s="43"/>
      <c r="S38" s="43"/>
      <c r="T38" s="121"/>
      <c r="U38" s="122"/>
      <c r="V38" s="123"/>
      <c r="W38" s="116"/>
      <c r="X38" s="116"/>
      <c r="Y38" s="121"/>
      <c r="Z38" s="128"/>
      <c r="AA38" s="116"/>
      <c r="AB38" s="116"/>
      <c r="AC38" s="121"/>
      <c r="AD38" s="129"/>
      <c r="AE38" s="131"/>
      <c r="AF38" s="131"/>
      <c r="AG38" s="131"/>
      <c r="AH38" s="122"/>
      <c r="AI38" s="129"/>
      <c r="AJ38" s="131"/>
      <c r="AK38" s="131"/>
      <c r="AL38" s="120"/>
      <c r="AM38" s="129"/>
      <c r="AN38" s="131"/>
      <c r="AO38" s="131"/>
      <c r="AP38" s="118"/>
      <c r="AQ38" s="129"/>
      <c r="AR38" s="131">
        <v>7</v>
      </c>
      <c r="AS38" s="14"/>
      <c r="AT38" s="15"/>
      <c r="AU38" s="87"/>
      <c r="AV38" s="84"/>
      <c r="AW38" s="14"/>
      <c r="AX38" s="15"/>
      <c r="AY38" s="15"/>
      <c r="AZ38" s="13"/>
      <c r="BA38" s="14"/>
      <c r="BB38" s="14"/>
      <c r="BC38" s="15"/>
      <c r="BD38" s="13"/>
      <c r="BE38" s="14"/>
      <c r="BF38" s="14"/>
      <c r="BG38" s="15"/>
      <c r="BH38" s="19"/>
    </row>
    <row r="39" spans="1:60" ht="13.5" customHeight="1" outlineLevel="1">
      <c r="A39" s="9">
        <f t="shared" si="55"/>
        <v>316</v>
      </c>
      <c r="B39" s="10"/>
      <c r="C39" s="11" t="s">
        <v>189</v>
      </c>
      <c r="D39" s="9"/>
      <c r="E39" s="9"/>
      <c r="F39" s="9"/>
      <c r="G39" s="97"/>
      <c r="H39" s="34"/>
      <c r="I39" s="43"/>
      <c r="J39" s="43"/>
      <c r="K39" s="43"/>
      <c r="L39" s="51"/>
      <c r="M39" s="103"/>
      <c r="N39" s="110"/>
      <c r="O39" s="110"/>
      <c r="P39" s="111"/>
      <c r="Q39" s="103"/>
      <c r="R39" s="43"/>
      <c r="S39" s="43"/>
      <c r="T39" s="121"/>
      <c r="U39" s="122"/>
      <c r="V39" s="123"/>
      <c r="W39" s="116"/>
      <c r="X39" s="116"/>
      <c r="Y39" s="121"/>
      <c r="Z39" s="128"/>
      <c r="AA39" s="116"/>
      <c r="AB39" s="116"/>
      <c r="AC39" s="121"/>
      <c r="AD39" s="129"/>
      <c r="AE39" s="131"/>
      <c r="AF39" s="131"/>
      <c r="AG39" s="131"/>
      <c r="AH39" s="122"/>
      <c r="AI39" s="129"/>
      <c r="AJ39" s="131"/>
      <c r="AK39" s="131"/>
      <c r="AL39" s="120"/>
      <c r="AM39" s="129"/>
      <c r="AN39" s="131"/>
      <c r="AO39" s="131"/>
      <c r="AP39" s="118"/>
      <c r="AQ39" s="129"/>
      <c r="AR39" s="131">
        <v>7</v>
      </c>
      <c r="AS39" s="14"/>
      <c r="AT39" s="15"/>
      <c r="AU39" s="87"/>
      <c r="AV39" s="84"/>
      <c r="AW39" s="14"/>
      <c r="AX39" s="15"/>
      <c r="AY39" s="15"/>
      <c r="AZ39" s="13"/>
      <c r="BA39" s="14"/>
      <c r="BB39" s="14"/>
      <c r="BC39" s="15"/>
      <c r="BD39" s="13"/>
      <c r="BE39" s="14"/>
      <c r="BF39" s="14"/>
      <c r="BG39" s="15"/>
      <c r="BH39" s="19"/>
    </row>
    <row r="40" spans="1:60" ht="13.5" customHeight="1" outlineLevel="1">
      <c r="A40" s="9">
        <f t="shared" si="55"/>
        <v>317</v>
      </c>
      <c r="B40" s="10"/>
      <c r="C40" s="11" t="s">
        <v>190</v>
      </c>
      <c r="D40" s="9"/>
      <c r="E40" s="9"/>
      <c r="F40" s="9"/>
      <c r="G40" s="97"/>
      <c r="H40" s="34"/>
      <c r="I40" s="18"/>
      <c r="J40" s="43"/>
      <c r="K40" s="43"/>
      <c r="L40" s="51"/>
      <c r="M40" s="13"/>
      <c r="N40" s="14"/>
      <c r="O40" s="15"/>
      <c r="P40" s="19"/>
      <c r="Q40" s="13"/>
      <c r="R40" s="14"/>
      <c r="S40" s="14"/>
      <c r="T40" s="15"/>
      <c r="U40" s="15"/>
      <c r="V40" s="13"/>
      <c r="W40" s="14"/>
      <c r="X40" s="14"/>
      <c r="Y40" s="15"/>
      <c r="Z40" s="13"/>
      <c r="AA40" s="14"/>
      <c r="AB40" s="14"/>
      <c r="AC40" s="15"/>
      <c r="AD40" s="13"/>
      <c r="AE40" s="14"/>
      <c r="AF40" s="14"/>
      <c r="AG40" s="14"/>
      <c r="AH40" s="87"/>
      <c r="AI40" s="84"/>
      <c r="AJ40" s="14"/>
      <c r="AK40" s="15"/>
      <c r="AL40" s="15"/>
      <c r="AM40" s="13"/>
      <c r="AN40" s="14"/>
      <c r="AO40" s="14"/>
      <c r="AP40" s="15"/>
      <c r="AQ40" s="13"/>
      <c r="AR40" s="14"/>
      <c r="AS40" s="14"/>
      <c r="AT40" s="15"/>
      <c r="AU40" s="87"/>
      <c r="AV40" s="84"/>
      <c r="AW40" s="14"/>
      <c r="AX40" s="15"/>
      <c r="AY40" s="15"/>
      <c r="AZ40" s="13"/>
      <c r="BA40" s="14"/>
      <c r="BB40" s="14"/>
      <c r="BC40" s="15"/>
      <c r="BD40" s="13"/>
      <c r="BE40" s="14"/>
      <c r="BF40" s="14"/>
      <c r="BG40" s="15"/>
      <c r="BH40" s="19"/>
    </row>
    <row r="41" spans="1:60" ht="13.5" customHeight="1" outlineLevel="1">
      <c r="A41" s="9">
        <f t="shared" si="55"/>
        <v>318</v>
      </c>
      <c r="B41" s="10"/>
      <c r="C41" s="11" t="s">
        <v>191</v>
      </c>
      <c r="D41" s="9"/>
      <c r="E41" s="9"/>
      <c r="F41" s="9"/>
      <c r="G41" s="97"/>
      <c r="H41" s="34"/>
      <c r="I41" s="43"/>
      <c r="J41" s="43"/>
      <c r="K41" s="43"/>
      <c r="L41" s="51"/>
      <c r="M41" s="103"/>
      <c r="N41" s="110"/>
      <c r="O41" s="110"/>
      <c r="P41" s="111"/>
      <c r="Q41" s="103"/>
      <c r="R41" s="43"/>
      <c r="S41" s="43"/>
      <c r="T41" s="121"/>
      <c r="U41" s="122"/>
      <c r="V41" s="123"/>
      <c r="W41" s="116"/>
      <c r="X41" s="116"/>
      <c r="Y41" s="121"/>
      <c r="Z41" s="128"/>
      <c r="AA41" s="116"/>
      <c r="AB41" s="116"/>
      <c r="AC41" s="121"/>
      <c r="AD41" s="129"/>
      <c r="AE41" s="131"/>
      <c r="AF41" s="131"/>
      <c r="AG41" s="131"/>
      <c r="AH41" s="122"/>
      <c r="AI41" s="129"/>
      <c r="AJ41" s="131"/>
      <c r="AK41" s="109">
        <v>18</v>
      </c>
      <c r="AL41" s="15"/>
      <c r="AM41" s="13"/>
      <c r="AN41" s="14"/>
      <c r="AO41" s="14"/>
      <c r="AP41" s="15"/>
      <c r="AQ41" s="13"/>
      <c r="AR41" s="14"/>
      <c r="AS41" s="14"/>
      <c r="AT41" s="15"/>
      <c r="AU41" s="87"/>
      <c r="AV41" s="84"/>
      <c r="AW41" s="14"/>
      <c r="AX41" s="15"/>
      <c r="AY41" s="15"/>
      <c r="AZ41" s="13"/>
      <c r="BA41" s="14"/>
      <c r="BB41" s="14"/>
      <c r="BC41" s="15"/>
      <c r="BD41" s="13"/>
      <c r="BE41" s="14"/>
      <c r="BF41" s="14"/>
      <c r="BG41" s="15"/>
      <c r="BH41" s="19"/>
    </row>
    <row r="42" spans="1:60" ht="13.5" customHeight="1" outlineLevel="1">
      <c r="A42" s="9">
        <f t="shared" si="55"/>
        <v>319</v>
      </c>
      <c r="B42" s="10"/>
      <c r="C42" s="11" t="s">
        <v>192</v>
      </c>
      <c r="D42" s="9"/>
      <c r="E42" s="9"/>
      <c r="F42" s="9"/>
      <c r="G42" s="12"/>
      <c r="H42" s="13"/>
      <c r="I42" s="14"/>
      <c r="J42" s="15"/>
      <c r="K42" s="15"/>
      <c r="L42" s="15"/>
      <c r="M42" s="13"/>
      <c r="N42" s="14"/>
      <c r="O42" s="15"/>
      <c r="P42" s="111"/>
      <c r="Q42" s="103"/>
      <c r="R42" s="43"/>
      <c r="S42" s="43"/>
      <c r="T42" s="121"/>
      <c r="U42" s="122"/>
      <c r="V42" s="123"/>
      <c r="W42" s="116"/>
      <c r="X42" s="116"/>
      <c r="Y42" s="121"/>
      <c r="Z42" s="128"/>
      <c r="AA42" s="116">
        <v>10</v>
      </c>
      <c r="AB42" s="116"/>
      <c r="AC42" s="121"/>
      <c r="AD42" s="129"/>
      <c r="AE42" s="131"/>
      <c r="AF42" s="131"/>
      <c r="AG42" s="131"/>
      <c r="AH42" s="122"/>
      <c r="AI42" s="129"/>
      <c r="AJ42" s="131"/>
      <c r="AK42" s="109">
        <v>18</v>
      </c>
      <c r="AL42" s="15"/>
      <c r="AM42" s="13"/>
      <c r="AN42" s="14"/>
      <c r="AO42" s="14"/>
      <c r="AP42" s="15"/>
      <c r="AQ42" s="13"/>
      <c r="AR42" s="14"/>
      <c r="AS42" s="14"/>
      <c r="AT42" s="15"/>
      <c r="AU42" s="87"/>
      <c r="AV42" s="84"/>
      <c r="AW42" s="14"/>
      <c r="AX42" s="15"/>
      <c r="AY42" s="15"/>
      <c r="AZ42" s="13"/>
      <c r="BA42" s="14"/>
      <c r="BB42" s="14"/>
      <c r="BC42" s="15"/>
      <c r="BD42" s="13"/>
      <c r="BE42" s="14"/>
      <c r="BF42" s="14"/>
      <c r="BG42" s="15"/>
      <c r="BH42" s="19"/>
    </row>
    <row r="43" spans="1:60" ht="13.5" customHeight="1" outlineLevel="1">
      <c r="A43" s="9">
        <f t="shared" si="55"/>
        <v>320</v>
      </c>
      <c r="B43" s="10" t="s">
        <v>74</v>
      </c>
      <c r="C43" s="11" t="s">
        <v>124</v>
      </c>
      <c r="D43" s="9" t="s">
        <v>94</v>
      </c>
      <c r="E43" s="42" t="s">
        <v>125</v>
      </c>
      <c r="F43" s="9" t="s">
        <v>92</v>
      </c>
      <c r="G43" s="12" t="s">
        <v>101</v>
      </c>
      <c r="H43" s="36"/>
      <c r="I43" s="43"/>
      <c r="J43" s="14"/>
      <c r="K43" s="15"/>
      <c r="L43" s="109"/>
      <c r="M43" s="108"/>
      <c r="N43" s="14"/>
      <c r="O43" s="15"/>
      <c r="P43" s="19"/>
      <c r="Q43" s="108"/>
      <c r="R43" s="14"/>
      <c r="S43" s="14"/>
      <c r="T43" s="15"/>
      <c r="U43" s="87"/>
      <c r="V43" s="108"/>
      <c r="W43" s="14"/>
      <c r="X43" s="14"/>
      <c r="Y43" s="15"/>
      <c r="Z43" s="108"/>
      <c r="AA43" s="14"/>
      <c r="AB43" s="14"/>
      <c r="AC43" s="15"/>
      <c r="AD43" s="108"/>
      <c r="AE43" s="14"/>
      <c r="AF43" s="14"/>
      <c r="AG43" s="14"/>
      <c r="AH43" s="87"/>
      <c r="AI43" s="107"/>
      <c r="AJ43" s="14"/>
      <c r="AK43" s="15"/>
      <c r="AL43" s="15"/>
      <c r="AM43" s="103"/>
      <c r="AN43" s="113"/>
      <c r="AO43" s="14"/>
      <c r="AP43" s="15"/>
      <c r="AQ43" s="108"/>
      <c r="AR43" s="113"/>
      <c r="AS43" s="14"/>
      <c r="AT43" s="15"/>
      <c r="AU43" s="87"/>
      <c r="AV43" s="108"/>
      <c r="AW43" s="14"/>
      <c r="AX43" s="15"/>
      <c r="AY43" s="15"/>
      <c r="AZ43" s="146"/>
      <c r="BA43" s="14"/>
      <c r="BB43" s="14"/>
      <c r="BC43" s="15"/>
      <c r="BD43" s="146"/>
      <c r="BE43" s="14"/>
      <c r="BF43" s="14"/>
      <c r="BG43" s="15"/>
      <c r="BH43" s="19"/>
    </row>
    <row r="44" spans="1:60" ht="13.5" customHeight="1" outlineLevel="1">
      <c r="A44" s="9">
        <f t="shared" si="55"/>
        <v>321</v>
      </c>
      <c r="B44" s="10" t="s">
        <v>74</v>
      </c>
      <c r="C44" s="11" t="s">
        <v>193</v>
      </c>
      <c r="D44" s="9" t="s">
        <v>94</v>
      </c>
      <c r="E44" s="42" t="s">
        <v>127</v>
      </c>
      <c r="F44" s="9" t="s">
        <v>92</v>
      </c>
      <c r="G44" s="12" t="s">
        <v>128</v>
      </c>
      <c r="H44" s="36"/>
      <c r="I44" s="14"/>
      <c r="J44" s="14"/>
      <c r="K44" s="15"/>
      <c r="L44" s="109"/>
      <c r="M44" s="108"/>
      <c r="N44" s="14"/>
      <c r="O44" s="15"/>
      <c r="P44" s="19"/>
      <c r="Q44" s="108"/>
      <c r="R44" s="113"/>
      <c r="S44" s="14"/>
      <c r="T44" s="15"/>
      <c r="U44" s="87"/>
      <c r="V44" s="108"/>
      <c r="W44" s="14"/>
      <c r="X44" s="14"/>
      <c r="Y44" s="15"/>
      <c r="Z44" s="108"/>
      <c r="AA44" s="349" t="s">
        <v>233</v>
      </c>
      <c r="AB44" s="350"/>
      <c r="AC44" s="351"/>
      <c r="AD44" s="108"/>
      <c r="AE44" s="14"/>
      <c r="AF44" s="14"/>
      <c r="AG44" s="14"/>
      <c r="AH44" s="87"/>
      <c r="AI44" s="107"/>
      <c r="AJ44" s="14"/>
      <c r="AK44" s="15"/>
      <c r="AL44" s="15"/>
      <c r="AM44" s="108"/>
      <c r="AN44" s="113"/>
      <c r="AO44" s="14"/>
      <c r="AP44" s="15"/>
      <c r="AQ44" s="108"/>
      <c r="AR44" s="113"/>
      <c r="AS44" s="14"/>
      <c r="AT44" s="15"/>
      <c r="AU44" s="87"/>
      <c r="AV44" s="108"/>
      <c r="AW44" s="14"/>
      <c r="AX44" s="15"/>
      <c r="AY44" s="15"/>
      <c r="AZ44" s="13"/>
      <c r="BA44" s="148">
        <v>8</v>
      </c>
      <c r="BB44" s="14"/>
      <c r="BC44" s="15"/>
      <c r="BD44" s="146"/>
      <c r="BE44" s="14"/>
      <c r="BF44" s="14"/>
      <c r="BG44" s="15"/>
      <c r="BH44" s="19"/>
    </row>
    <row r="45" spans="1:60" ht="13.5" customHeight="1" outlineLevel="1">
      <c r="A45" s="9">
        <f t="shared" si="55"/>
        <v>322</v>
      </c>
      <c r="B45" s="10" t="s">
        <v>74</v>
      </c>
      <c r="C45" s="11" t="s">
        <v>129</v>
      </c>
      <c r="D45" s="9" t="s">
        <v>81</v>
      </c>
      <c r="E45" s="9" t="s">
        <v>130</v>
      </c>
      <c r="F45" s="9" t="s">
        <v>92</v>
      </c>
      <c r="G45" s="12" t="s">
        <v>131</v>
      </c>
      <c r="H45" s="34"/>
      <c r="I45" s="43"/>
      <c r="J45" s="43"/>
      <c r="K45" s="43"/>
      <c r="L45" s="51"/>
      <c r="M45" s="103"/>
      <c r="N45" s="110"/>
      <c r="O45" s="110"/>
      <c r="P45" s="19"/>
      <c r="Q45" s="103"/>
      <c r="R45" s="110"/>
      <c r="S45" s="43"/>
      <c r="T45" s="118"/>
      <c r="U45" s="124"/>
      <c r="V45" s="125"/>
      <c r="W45" s="131"/>
      <c r="X45" s="131"/>
      <c r="Y45" s="118"/>
      <c r="Z45" s="129"/>
      <c r="AA45" s="131"/>
      <c r="AB45" s="116"/>
      <c r="AC45" s="121"/>
      <c r="AD45" s="129"/>
      <c r="AE45" s="131"/>
      <c r="AF45" s="131"/>
      <c r="AG45" s="131"/>
      <c r="AH45" s="122"/>
      <c r="AI45" s="129"/>
      <c r="AJ45" s="131"/>
      <c r="AK45" s="109">
        <v>18</v>
      </c>
      <c r="AL45" s="15"/>
      <c r="AM45" s="13"/>
      <c r="AN45" s="14"/>
      <c r="AO45" s="14"/>
      <c r="AP45" s="15"/>
      <c r="AQ45" s="129"/>
      <c r="AR45" s="131">
        <v>7</v>
      </c>
      <c r="AS45" s="14"/>
      <c r="AT45" s="15"/>
      <c r="AU45" s="87"/>
      <c r="AV45" s="84"/>
      <c r="AW45" s="14"/>
      <c r="AX45" s="15"/>
      <c r="AY45" s="15"/>
      <c r="AZ45" s="13"/>
      <c r="BA45" s="14"/>
      <c r="BB45" s="14"/>
      <c r="BC45" s="15"/>
      <c r="BD45" s="13"/>
      <c r="BE45" s="113">
        <v>8</v>
      </c>
      <c r="BF45" s="14"/>
      <c r="BG45" s="15"/>
      <c r="BH45" s="19"/>
    </row>
    <row r="46" spans="1:60" ht="13.5" customHeight="1" outlineLevel="1">
      <c r="A46" s="9">
        <f t="shared" si="55"/>
        <v>323</v>
      </c>
      <c r="B46" s="10" t="s">
        <v>74</v>
      </c>
      <c r="C46" s="11" t="s">
        <v>219</v>
      </c>
      <c r="D46" s="9" t="s">
        <v>116</v>
      </c>
      <c r="E46" s="9"/>
      <c r="F46" s="9" t="s">
        <v>92</v>
      </c>
      <c r="G46" s="12"/>
      <c r="H46" s="13"/>
      <c r="I46" s="14"/>
      <c r="J46" s="14"/>
      <c r="K46" s="15"/>
      <c r="L46" s="15"/>
      <c r="M46" s="13"/>
      <c r="N46" s="14"/>
      <c r="O46" s="15"/>
      <c r="P46" s="19"/>
      <c r="Q46" s="13"/>
      <c r="R46" s="14"/>
      <c r="S46" s="14"/>
      <c r="T46" s="15"/>
      <c r="U46" s="15"/>
      <c r="V46" s="13"/>
      <c r="W46" s="14"/>
      <c r="X46" s="14"/>
      <c r="Y46" s="15"/>
      <c r="Z46" s="13"/>
      <c r="AA46" s="14"/>
      <c r="AB46" s="14"/>
      <c r="AC46" s="15"/>
      <c r="AD46" s="129"/>
      <c r="AE46" s="131"/>
      <c r="AF46" s="131"/>
      <c r="AG46" s="131"/>
      <c r="AH46" s="122"/>
      <c r="AI46" s="129"/>
      <c r="AJ46" s="131"/>
      <c r="AK46" s="109">
        <v>18</v>
      </c>
      <c r="AL46" s="15"/>
      <c r="AM46" s="13"/>
      <c r="AN46" s="14"/>
      <c r="AO46" s="14"/>
      <c r="AP46" s="15"/>
      <c r="AQ46" s="13"/>
      <c r="AR46" s="14"/>
      <c r="AS46" s="14"/>
      <c r="AT46" s="15"/>
      <c r="AU46" s="87"/>
      <c r="AV46" s="84"/>
      <c r="AW46" s="14"/>
      <c r="AX46" s="15"/>
      <c r="AY46" s="15"/>
      <c r="AZ46" s="13"/>
      <c r="BA46" s="14"/>
      <c r="BB46" s="14"/>
      <c r="BC46" s="15"/>
      <c r="BD46" s="13"/>
      <c r="BE46" s="14"/>
      <c r="BF46" s="14"/>
      <c r="BG46" s="15"/>
      <c r="BH46" s="19"/>
    </row>
    <row r="47" spans="1:60" ht="13.5" customHeight="1" outlineLevel="1">
      <c r="A47" s="9">
        <f t="shared" si="55"/>
        <v>324</v>
      </c>
      <c r="B47" s="10" t="s">
        <v>74</v>
      </c>
      <c r="C47" s="11" t="s">
        <v>195</v>
      </c>
      <c r="D47" s="9" t="s">
        <v>116</v>
      </c>
      <c r="E47" s="9"/>
      <c r="F47" s="9"/>
      <c r="G47" s="12"/>
      <c r="H47" s="36"/>
      <c r="I47" s="14"/>
      <c r="J47" s="14"/>
      <c r="K47" s="15"/>
      <c r="L47" s="15"/>
      <c r="M47" s="13"/>
      <c r="N47" s="14"/>
      <c r="O47" s="15"/>
      <c r="P47" s="19"/>
      <c r="Q47" s="13"/>
      <c r="R47" s="14"/>
      <c r="S47" s="14"/>
      <c r="T47" s="15"/>
      <c r="U47" s="15"/>
      <c r="V47" s="13"/>
      <c r="W47" s="14"/>
      <c r="X47" s="14"/>
      <c r="Y47" s="15"/>
      <c r="Z47" s="13"/>
      <c r="AA47" s="14"/>
      <c r="AB47" s="14"/>
      <c r="AC47" s="15"/>
      <c r="AD47" s="13"/>
      <c r="AE47" s="14"/>
      <c r="AF47" s="14"/>
      <c r="AG47" s="15"/>
      <c r="AH47" s="87"/>
      <c r="AI47" s="84"/>
      <c r="AJ47" s="14"/>
      <c r="AK47" s="15"/>
      <c r="AL47" s="15"/>
      <c r="AM47" s="13"/>
      <c r="AN47" s="14"/>
      <c r="AO47" s="14"/>
      <c r="AP47" s="15"/>
      <c r="AQ47" s="13"/>
      <c r="AR47" s="14"/>
      <c r="AS47" s="14"/>
      <c r="AT47" s="15"/>
      <c r="AU47" s="87"/>
      <c r="AV47" s="84"/>
      <c r="AW47" s="14"/>
      <c r="AX47" s="15"/>
      <c r="AY47" s="15"/>
      <c r="AZ47" s="13"/>
      <c r="BA47" s="14"/>
      <c r="BB47" s="14"/>
      <c r="BC47" s="15"/>
      <c r="BD47" s="13"/>
      <c r="BE47" s="14"/>
      <c r="BF47" s="14"/>
      <c r="BG47" s="15"/>
      <c r="BH47" s="19"/>
    </row>
    <row r="48" spans="1:60" ht="13.5" customHeight="1" outlineLevel="1">
      <c r="A48" s="9">
        <f t="shared" si="55"/>
        <v>325</v>
      </c>
      <c r="B48" s="10" t="s">
        <v>74</v>
      </c>
      <c r="C48" s="11" t="s">
        <v>196</v>
      </c>
      <c r="D48" s="9" t="s">
        <v>116</v>
      </c>
      <c r="E48" s="9"/>
      <c r="F48" s="9"/>
      <c r="G48" s="12"/>
      <c r="H48" s="36"/>
      <c r="I48" s="14"/>
      <c r="J48" s="14"/>
      <c r="K48" s="15"/>
      <c r="L48" s="15"/>
      <c r="M48" s="13"/>
      <c r="N48" s="14"/>
      <c r="O48" s="15"/>
      <c r="P48" s="19"/>
      <c r="Q48" s="13"/>
      <c r="R48" s="14"/>
      <c r="S48" s="14"/>
      <c r="T48" s="15"/>
      <c r="U48" s="15"/>
      <c r="V48" s="13"/>
      <c r="W48" s="14"/>
      <c r="X48" s="14"/>
      <c r="Y48" s="15"/>
      <c r="Z48" s="13"/>
      <c r="AA48" s="14"/>
      <c r="AB48" s="14"/>
      <c r="AC48" s="15"/>
      <c r="AD48" s="13"/>
      <c r="AE48" s="14"/>
      <c r="AF48" s="14"/>
      <c r="AG48" s="15"/>
      <c r="AH48" s="87"/>
      <c r="AI48" s="84"/>
      <c r="AJ48" s="14"/>
      <c r="AK48" s="15"/>
      <c r="AL48" s="15"/>
      <c r="AM48" s="13"/>
      <c r="AN48" s="14"/>
      <c r="AO48" s="14"/>
      <c r="AP48" s="15"/>
      <c r="AQ48" s="13"/>
      <c r="AR48" s="14"/>
      <c r="AS48" s="14"/>
      <c r="AT48" s="15"/>
      <c r="AU48" s="87"/>
      <c r="AV48" s="84"/>
      <c r="AW48" s="14"/>
      <c r="AX48" s="15"/>
      <c r="AY48" s="15"/>
      <c r="AZ48" s="13"/>
      <c r="BA48" s="14"/>
      <c r="BB48" s="14"/>
      <c r="BC48" s="15"/>
      <c r="BD48" s="13"/>
      <c r="BE48" s="14"/>
      <c r="BF48" s="14"/>
      <c r="BG48" s="15"/>
      <c r="BH48" s="19"/>
    </row>
    <row r="49" spans="1:60" ht="13.5" customHeight="1" outlineLevel="1">
      <c r="A49" s="9">
        <f t="shared" si="55"/>
        <v>326</v>
      </c>
      <c r="B49" s="10" t="s">
        <v>74</v>
      </c>
      <c r="C49" s="11" t="s">
        <v>197</v>
      </c>
      <c r="D49" s="9" t="s">
        <v>116</v>
      </c>
      <c r="E49" s="9"/>
      <c r="F49" s="9" t="s">
        <v>92</v>
      </c>
      <c r="G49" s="12" t="s">
        <v>198</v>
      </c>
      <c r="H49" s="13"/>
      <c r="I49" s="14"/>
      <c r="J49" s="14"/>
      <c r="K49" s="15"/>
      <c r="L49" s="15"/>
      <c r="M49" s="13"/>
      <c r="N49" s="14"/>
      <c r="O49" s="15"/>
      <c r="P49" s="19"/>
      <c r="Q49" s="13"/>
      <c r="R49" s="14"/>
      <c r="S49" s="14"/>
      <c r="T49" s="15"/>
      <c r="U49" s="15"/>
      <c r="V49" s="13"/>
      <c r="W49" s="14"/>
      <c r="X49" s="14"/>
      <c r="Y49" s="15"/>
      <c r="Z49" s="13"/>
      <c r="AA49" s="14"/>
      <c r="AB49" s="14"/>
      <c r="AC49" s="15"/>
      <c r="AD49" s="13"/>
      <c r="AE49" s="14"/>
      <c r="AF49" s="14"/>
      <c r="AG49" s="15"/>
      <c r="AH49" s="87"/>
      <c r="AI49" s="84"/>
      <c r="AJ49" s="14"/>
      <c r="AK49" s="15"/>
      <c r="AL49" s="15"/>
      <c r="AM49" s="13"/>
      <c r="AN49" s="14"/>
      <c r="AO49" s="14"/>
      <c r="AP49" s="15"/>
      <c r="AQ49" s="13"/>
      <c r="AR49" s="14"/>
      <c r="AS49" s="14"/>
      <c r="AT49" s="15"/>
      <c r="AU49" s="87"/>
      <c r="AV49" s="84"/>
      <c r="AW49" s="14"/>
      <c r="AX49" s="15"/>
      <c r="AY49" s="15"/>
      <c r="AZ49" s="13"/>
      <c r="BA49" s="14"/>
      <c r="BB49" s="14"/>
      <c r="BC49" s="15"/>
      <c r="BD49" s="13"/>
      <c r="BE49" s="14"/>
      <c r="BF49" s="14"/>
      <c r="BG49" s="15"/>
      <c r="BH49" s="112"/>
    </row>
    <row r="50" spans="1:60" ht="13.5" customHeight="1">
      <c r="A50" s="20">
        <v>300</v>
      </c>
      <c r="B50" s="337" t="s">
        <v>136</v>
      </c>
      <c r="C50" s="338"/>
      <c r="D50" s="20"/>
      <c r="E50" s="20"/>
      <c r="F50" s="20"/>
      <c r="G50" s="21"/>
      <c r="H50" s="22"/>
      <c r="I50" s="23"/>
      <c r="J50" s="23"/>
      <c r="K50" s="24"/>
      <c r="L50" s="24"/>
      <c r="M50" s="22"/>
      <c r="N50" s="23"/>
      <c r="O50" s="23"/>
      <c r="P50" s="56"/>
      <c r="Q50" s="22"/>
      <c r="R50" s="23"/>
      <c r="S50" s="23"/>
      <c r="T50" s="24"/>
      <c r="U50" s="88"/>
      <c r="V50" s="89"/>
      <c r="W50" s="23"/>
      <c r="X50" s="23"/>
      <c r="Y50" s="24"/>
      <c r="Z50" s="22"/>
      <c r="AA50" s="23"/>
      <c r="AB50" s="23"/>
      <c r="AC50" s="24"/>
      <c r="AD50" s="22"/>
      <c r="AE50" s="23"/>
      <c r="AF50" s="23"/>
      <c r="AG50" s="24"/>
      <c r="AH50" s="88"/>
      <c r="AI50" s="89"/>
      <c r="AJ50" s="23"/>
      <c r="AK50" s="24"/>
      <c r="AL50" s="24"/>
      <c r="AM50" s="22"/>
      <c r="AN50" s="23"/>
      <c r="AO50" s="23"/>
      <c r="AP50" s="24"/>
      <c r="AQ50" s="22"/>
      <c r="AR50" s="23"/>
      <c r="AS50" s="23"/>
      <c r="AT50" s="24"/>
      <c r="AU50" s="88"/>
      <c r="AV50" s="89"/>
      <c r="AW50" s="23"/>
      <c r="AX50" s="24"/>
      <c r="AY50" s="24"/>
      <c r="AZ50" s="22"/>
      <c r="BA50" s="23"/>
      <c r="BB50" s="23"/>
      <c r="BC50" s="24"/>
      <c r="BD50" s="22"/>
      <c r="BE50" s="23"/>
      <c r="BF50" s="23"/>
      <c r="BG50" s="24"/>
      <c r="BH50" s="56"/>
    </row>
    <row r="51" spans="1:60" ht="13.5" customHeight="1" outlineLevel="1">
      <c r="A51" s="9">
        <f>A55+1</f>
        <v>401</v>
      </c>
      <c r="B51" s="10" t="s">
        <v>74</v>
      </c>
      <c r="C51" s="11" t="s">
        <v>137</v>
      </c>
      <c r="D51" s="9"/>
      <c r="E51" s="9"/>
      <c r="F51" s="9"/>
      <c r="G51" s="12"/>
      <c r="H51" s="13"/>
      <c r="I51" s="14"/>
      <c r="J51" s="14"/>
      <c r="K51" s="15"/>
      <c r="L51" s="15"/>
      <c r="M51" s="13"/>
      <c r="N51" s="14"/>
      <c r="O51" s="14"/>
      <c r="P51" s="19"/>
      <c r="Q51" s="13"/>
      <c r="R51" s="14"/>
      <c r="S51" s="14"/>
      <c r="T51" s="15"/>
      <c r="U51" s="15"/>
      <c r="V51" s="13"/>
      <c r="W51" s="14"/>
      <c r="X51" s="14"/>
      <c r="Y51" s="15"/>
      <c r="Z51" s="13"/>
      <c r="AA51" s="14"/>
      <c r="AB51" s="14"/>
      <c r="AC51" s="15"/>
      <c r="AD51" s="13"/>
      <c r="AE51" s="14"/>
      <c r="AF51" s="14"/>
      <c r="AG51" s="15"/>
      <c r="AH51" s="87"/>
      <c r="AI51" s="84"/>
      <c r="AJ51" s="14"/>
      <c r="AK51" s="15"/>
      <c r="AL51" s="15"/>
      <c r="AM51" s="13"/>
      <c r="AN51" s="14"/>
      <c r="AO51" s="14"/>
      <c r="AP51" s="15"/>
      <c r="AQ51" s="13"/>
      <c r="AR51" s="14"/>
      <c r="AS51" s="14"/>
      <c r="AT51" s="15"/>
      <c r="AU51" s="87"/>
      <c r="AV51" s="84"/>
      <c r="AW51" s="14"/>
      <c r="AX51" s="15"/>
      <c r="AY51" s="15"/>
      <c r="AZ51" s="13"/>
      <c r="BA51" s="14"/>
      <c r="BB51" s="14"/>
      <c r="BC51" s="15"/>
      <c r="BD51" s="13"/>
      <c r="BE51" s="14"/>
      <c r="BF51" s="14"/>
      <c r="BG51" s="15"/>
      <c r="BH51" s="19"/>
    </row>
    <row r="52" spans="1:60" ht="13.5" customHeight="1" outlineLevel="1">
      <c r="A52" s="9">
        <f t="shared" ref="A52:A53" si="56">A51+1</f>
        <v>402</v>
      </c>
      <c r="B52" s="10" t="s">
        <v>74</v>
      </c>
      <c r="C52" s="11" t="s">
        <v>138</v>
      </c>
      <c r="D52" s="9"/>
      <c r="E52" s="9"/>
      <c r="F52" s="9"/>
      <c r="G52" s="12"/>
      <c r="H52" s="13"/>
      <c r="I52" s="14"/>
      <c r="J52" s="14"/>
      <c r="K52" s="15"/>
      <c r="L52" s="15"/>
      <c r="M52" s="13"/>
      <c r="N52" s="14"/>
      <c r="O52" s="14"/>
      <c r="P52" s="19"/>
      <c r="Q52" s="13"/>
      <c r="R52" s="14"/>
      <c r="S52" s="14"/>
      <c r="T52" s="15"/>
      <c r="U52" s="15"/>
      <c r="V52" s="13"/>
      <c r="W52" s="14"/>
      <c r="X52" s="14"/>
      <c r="Y52" s="15"/>
      <c r="Z52" s="13"/>
      <c r="AA52" s="14"/>
      <c r="AB52" s="14"/>
      <c r="AC52" s="15"/>
      <c r="AD52" s="13"/>
      <c r="AE52" s="14"/>
      <c r="AF52" s="14"/>
      <c r="AG52" s="15"/>
      <c r="AH52" s="87"/>
      <c r="AI52" s="84"/>
      <c r="AJ52" s="14"/>
      <c r="AK52" s="15"/>
      <c r="AL52" s="15"/>
      <c r="AM52" s="13"/>
      <c r="AN52" s="14"/>
      <c r="AO52" s="14"/>
      <c r="AP52" s="15"/>
      <c r="AQ52" s="13"/>
      <c r="AR52" s="14"/>
      <c r="AS52" s="14"/>
      <c r="AT52" s="15"/>
      <c r="AU52" s="87"/>
      <c r="AV52" s="84"/>
      <c r="AW52" s="14"/>
      <c r="AX52" s="15"/>
      <c r="AY52" s="15"/>
      <c r="AZ52" s="13"/>
      <c r="BA52" s="14"/>
      <c r="BB52" s="14"/>
      <c r="BC52" s="15"/>
      <c r="BD52" s="13"/>
      <c r="BE52" s="14"/>
      <c r="BF52" s="14"/>
      <c r="BG52" s="15"/>
      <c r="BH52" s="19"/>
    </row>
    <row r="53" spans="1:60" ht="13.5" customHeight="1" outlineLevel="1">
      <c r="A53" s="9">
        <f t="shared" si="56"/>
        <v>403</v>
      </c>
      <c r="B53" s="10" t="s">
        <v>74</v>
      </c>
      <c r="C53" s="11" t="s">
        <v>220</v>
      </c>
      <c r="D53" s="9"/>
      <c r="E53" s="9"/>
      <c r="F53" s="9"/>
      <c r="G53" s="12"/>
      <c r="H53" s="13"/>
      <c r="I53" s="14"/>
      <c r="J53" s="14"/>
      <c r="K53" s="15"/>
      <c r="L53" s="15"/>
      <c r="M53" s="13"/>
      <c r="N53" s="14"/>
      <c r="O53" s="14"/>
      <c r="P53" s="15"/>
      <c r="Q53" s="13"/>
      <c r="R53" s="14"/>
      <c r="S53" s="14"/>
      <c r="T53" s="15"/>
      <c r="U53" s="15"/>
      <c r="V53" s="13"/>
      <c r="W53" s="14"/>
      <c r="X53" s="14"/>
      <c r="Y53" s="15"/>
      <c r="Z53" s="13"/>
      <c r="AA53" s="14"/>
      <c r="AB53" s="14"/>
      <c r="AC53" s="15"/>
      <c r="AD53" s="13"/>
      <c r="AE53" s="14"/>
      <c r="AF53" s="14"/>
      <c r="AG53" s="15"/>
      <c r="AH53" s="87"/>
      <c r="AI53" s="84"/>
      <c r="AJ53" s="14"/>
      <c r="AK53" s="15"/>
      <c r="AL53" s="15"/>
      <c r="AM53" s="13"/>
      <c r="AN53" s="14"/>
      <c r="AO53" s="14"/>
      <c r="AP53" s="15"/>
      <c r="AQ53" s="13"/>
      <c r="AR53" s="14"/>
      <c r="AS53" s="14"/>
      <c r="AT53" s="15"/>
      <c r="AU53" s="87"/>
      <c r="AV53" s="84"/>
      <c r="AW53" s="14"/>
      <c r="AX53" s="15"/>
      <c r="AY53" s="15"/>
      <c r="AZ53" s="13"/>
      <c r="BA53" s="14"/>
      <c r="BB53" s="14"/>
      <c r="BC53" s="15"/>
      <c r="BD53" s="13"/>
      <c r="BE53" s="14"/>
      <c r="BF53" s="14"/>
      <c r="BG53" s="15"/>
      <c r="BH53" s="19"/>
    </row>
    <row r="54" spans="1:60" ht="13.5" customHeight="1" outlineLevel="1">
      <c r="A54" s="9">
        <f>A13+1</f>
        <v>110</v>
      </c>
      <c r="B54" s="10" t="s">
        <v>74</v>
      </c>
      <c r="C54" s="11" t="s">
        <v>199</v>
      </c>
      <c r="D54" s="9" t="s">
        <v>116</v>
      </c>
      <c r="E54" s="9"/>
      <c r="F54" s="9"/>
      <c r="G54" s="12"/>
      <c r="H54" s="36"/>
      <c r="I54" s="14"/>
      <c r="J54" s="14"/>
      <c r="K54" s="15"/>
      <c r="L54" s="15"/>
      <c r="M54" s="13"/>
      <c r="N54" s="14"/>
      <c r="O54" s="14"/>
      <c r="P54" s="15"/>
      <c r="Q54" s="13"/>
      <c r="R54" s="14"/>
      <c r="S54" s="14"/>
      <c r="T54" s="15"/>
      <c r="U54" s="15"/>
      <c r="V54" s="13"/>
      <c r="W54" s="14"/>
      <c r="X54" s="14"/>
      <c r="Y54" s="15"/>
      <c r="Z54" s="13"/>
      <c r="AA54" s="14"/>
      <c r="AB54" s="14"/>
      <c r="AC54" s="15"/>
      <c r="AD54" s="13"/>
      <c r="AE54" s="14"/>
      <c r="AF54" s="14"/>
      <c r="AG54" s="15"/>
      <c r="AH54" s="87"/>
      <c r="AI54" s="84"/>
      <c r="AJ54" s="14"/>
      <c r="AK54" s="15"/>
      <c r="AL54" s="15"/>
      <c r="AM54" s="13"/>
      <c r="AN54" s="14"/>
      <c r="AO54" s="14"/>
      <c r="AP54" s="15"/>
      <c r="AQ54" s="13"/>
      <c r="AR54" s="14"/>
      <c r="AS54" s="14"/>
      <c r="AT54" s="15"/>
      <c r="AU54" s="87"/>
      <c r="AV54" s="84"/>
      <c r="AW54" s="14"/>
      <c r="AX54" s="15"/>
      <c r="AY54" s="15"/>
      <c r="AZ54" s="13"/>
      <c r="BA54" s="14"/>
      <c r="BB54" s="14"/>
      <c r="BC54" s="15"/>
      <c r="BD54" s="13"/>
      <c r="BE54" s="14"/>
      <c r="BF54" s="14"/>
      <c r="BG54" s="15"/>
      <c r="BH54" s="19"/>
    </row>
    <row r="55" spans="1:60" ht="13.5" customHeight="1">
      <c r="A55" s="20">
        <v>400</v>
      </c>
      <c r="B55" s="337" t="s">
        <v>141</v>
      </c>
      <c r="C55" s="338"/>
      <c r="D55" s="20" t="s">
        <v>84</v>
      </c>
      <c r="E55" s="20"/>
      <c r="F55" s="20"/>
      <c r="G55" s="21"/>
      <c r="H55" s="22"/>
      <c r="I55" s="23"/>
      <c r="J55" s="23"/>
      <c r="K55" s="24"/>
      <c r="L55" s="24"/>
      <c r="M55" s="22"/>
      <c r="N55" s="23"/>
      <c r="O55" s="23"/>
      <c r="P55" s="56"/>
      <c r="Q55" s="22"/>
      <c r="R55" s="23"/>
      <c r="S55" s="23"/>
      <c r="T55" s="24"/>
      <c r="U55" s="88"/>
      <c r="V55" s="89"/>
      <c r="W55" s="23"/>
      <c r="X55" s="23"/>
      <c r="Y55" s="24"/>
      <c r="Z55" s="22"/>
      <c r="AA55" s="23"/>
      <c r="AB55" s="23"/>
      <c r="AC55" s="24"/>
      <c r="AD55" s="22"/>
      <c r="AE55" s="23"/>
      <c r="AF55" s="23"/>
      <c r="AG55" s="24"/>
      <c r="AH55" s="88"/>
      <c r="AI55" s="89"/>
      <c r="AJ55" s="23"/>
      <c r="AK55" s="24"/>
      <c r="AL55" s="24"/>
      <c r="AM55" s="22"/>
      <c r="AN55" s="23"/>
      <c r="AO55" s="23"/>
      <c r="AP55" s="24"/>
      <c r="AQ55" s="22"/>
      <c r="AR55" s="23"/>
      <c r="AS55" s="23"/>
      <c r="AT55" s="24"/>
      <c r="AU55" s="88"/>
      <c r="AV55" s="89"/>
      <c r="AW55" s="23"/>
      <c r="AX55" s="24"/>
      <c r="AY55" s="24"/>
      <c r="AZ55" s="22"/>
      <c r="BA55" s="23"/>
      <c r="BB55" s="23"/>
      <c r="BC55" s="24"/>
      <c r="BD55" s="22"/>
      <c r="BE55" s="23"/>
      <c r="BF55" s="23"/>
      <c r="BG55" s="24"/>
      <c r="BH55" s="56"/>
    </row>
    <row r="56" spans="1:60" ht="13.5" customHeight="1" outlineLevel="1">
      <c r="A56" s="9">
        <f>A67+1</f>
        <v>501</v>
      </c>
      <c r="B56" s="10" t="s">
        <v>74</v>
      </c>
      <c r="C56" s="11" t="s">
        <v>221</v>
      </c>
      <c r="D56" s="9" t="s">
        <v>143</v>
      </c>
      <c r="E56" s="9"/>
      <c r="F56" s="9"/>
      <c r="G56" s="12"/>
      <c r="H56" s="94">
        <v>31</v>
      </c>
      <c r="I56" s="14"/>
      <c r="J56" s="14"/>
      <c r="K56" s="15"/>
      <c r="L56" s="102">
        <v>30</v>
      </c>
      <c r="M56" s="13"/>
      <c r="N56" s="14"/>
      <c r="O56" s="14"/>
      <c r="P56" s="102" t="s">
        <v>178</v>
      </c>
      <c r="Q56" s="108">
        <v>31</v>
      </c>
      <c r="R56" s="14"/>
      <c r="S56" s="14"/>
      <c r="T56" s="102" t="s">
        <v>178</v>
      </c>
      <c r="U56" s="126">
        <v>30</v>
      </c>
      <c r="V56" s="84"/>
      <c r="W56" s="14"/>
      <c r="X56" s="110" t="s">
        <v>178</v>
      </c>
      <c r="Y56" s="102">
        <v>31</v>
      </c>
      <c r="Z56" s="13"/>
      <c r="AA56" s="14"/>
      <c r="AB56" s="14"/>
      <c r="AC56" s="102" t="s">
        <v>178</v>
      </c>
      <c r="AD56" s="108">
        <v>31</v>
      </c>
      <c r="AE56" s="14"/>
      <c r="AF56" s="14"/>
      <c r="AG56" s="102" t="s">
        <v>178</v>
      </c>
      <c r="AH56" s="102" t="s">
        <v>235</v>
      </c>
      <c r="AI56" s="13"/>
      <c r="AJ56" s="14"/>
      <c r="AK56" s="14"/>
      <c r="AL56" s="102" t="s">
        <v>236</v>
      </c>
      <c r="AM56" s="13"/>
      <c r="AN56" s="14"/>
      <c r="AO56" s="14"/>
      <c r="AP56" s="102">
        <v>28</v>
      </c>
      <c r="AQ56" s="108">
        <v>30</v>
      </c>
      <c r="AR56" s="14"/>
      <c r="AS56" s="14"/>
      <c r="AT56" s="109" t="s">
        <v>237</v>
      </c>
      <c r="AU56" s="87"/>
      <c r="AV56" s="13"/>
      <c r="AW56" s="14"/>
      <c r="AX56" s="14"/>
      <c r="AY56" s="102">
        <v>28</v>
      </c>
      <c r="AZ56" s="108">
        <v>31</v>
      </c>
      <c r="BA56" s="14"/>
      <c r="BB56" s="14"/>
      <c r="BC56" s="102">
        <v>26</v>
      </c>
      <c r="BD56" s="108">
        <v>28</v>
      </c>
      <c r="BE56" s="14"/>
      <c r="BF56" s="14"/>
      <c r="BG56" s="109">
        <v>26</v>
      </c>
      <c r="BH56" s="102">
        <v>31</v>
      </c>
    </row>
    <row r="57" spans="1:60" ht="13.5" customHeight="1" outlineLevel="1">
      <c r="A57" s="9">
        <f t="shared" ref="A57:A66" si="57">A56+1</f>
        <v>502</v>
      </c>
      <c r="B57" s="10" t="s">
        <v>74</v>
      </c>
      <c r="C57" s="11" t="s">
        <v>202</v>
      </c>
      <c r="D57" s="9" t="s">
        <v>116</v>
      </c>
      <c r="E57" s="9"/>
      <c r="F57" s="9"/>
      <c r="G57" s="12"/>
      <c r="H57" s="13"/>
      <c r="I57" s="14"/>
      <c r="J57" s="14"/>
      <c r="K57" s="15"/>
      <c r="L57" s="15"/>
      <c r="M57" s="13"/>
      <c r="N57" s="14"/>
      <c r="O57" s="14"/>
      <c r="P57" s="15"/>
      <c r="Q57" s="13"/>
      <c r="R57" s="14"/>
      <c r="S57" s="14"/>
      <c r="T57" s="15"/>
      <c r="U57" s="15"/>
      <c r="V57" s="13"/>
      <c r="W57" s="14"/>
      <c r="X57" s="14"/>
      <c r="Y57" s="15"/>
      <c r="Z57" s="13"/>
      <c r="AA57" s="14"/>
      <c r="AB57" s="14"/>
      <c r="AC57" s="15"/>
      <c r="AD57" s="13"/>
      <c r="AE57" s="14"/>
      <c r="AF57" s="14"/>
      <c r="AG57" s="15"/>
      <c r="AH57" s="87"/>
      <c r="AI57" s="84"/>
      <c r="AJ57" s="14"/>
      <c r="AK57" s="15"/>
      <c r="AL57" s="15"/>
      <c r="AM57" s="13"/>
      <c r="AN57" s="14"/>
      <c r="AO57" s="14"/>
      <c r="AP57" s="15"/>
      <c r="AQ57" s="13"/>
      <c r="AR57" s="14"/>
      <c r="AS57" s="14"/>
      <c r="AT57" s="102"/>
      <c r="AU57" s="141"/>
      <c r="AV57" s="84"/>
      <c r="AW57" s="14"/>
      <c r="AX57" s="15"/>
      <c r="AY57" s="15"/>
      <c r="AZ57" s="13"/>
      <c r="BA57" s="14"/>
      <c r="BB57" s="14"/>
      <c r="BC57" s="15"/>
      <c r="BD57" s="13"/>
      <c r="BE57" s="14"/>
      <c r="BF57" s="14"/>
      <c r="BG57" s="15"/>
      <c r="BH57" s="19"/>
    </row>
    <row r="58" spans="1:60" ht="13.5" customHeight="1" outlineLevel="1">
      <c r="A58" s="9">
        <f t="shared" si="57"/>
        <v>503</v>
      </c>
      <c r="B58" s="10" t="s">
        <v>74</v>
      </c>
      <c r="C58" s="11" t="s">
        <v>203</v>
      </c>
      <c r="D58" s="9" t="s">
        <v>116</v>
      </c>
      <c r="E58" s="9"/>
      <c r="F58" s="9"/>
      <c r="G58" s="12"/>
      <c r="H58" s="36"/>
      <c r="I58" s="14"/>
      <c r="J58" s="14"/>
      <c r="K58" s="15"/>
      <c r="L58" s="15"/>
      <c r="M58" s="13"/>
      <c r="N58" s="14"/>
      <c r="O58" s="14"/>
      <c r="P58" s="15"/>
      <c r="Q58" s="13"/>
      <c r="R58" s="14"/>
      <c r="S58" s="14"/>
      <c r="T58" s="15"/>
      <c r="U58" s="15"/>
      <c r="V58" s="13"/>
      <c r="W58" s="14"/>
      <c r="X58" s="14"/>
      <c r="Y58" s="15"/>
      <c r="Z58" s="13"/>
      <c r="AA58" s="14"/>
      <c r="AB58" s="14"/>
      <c r="AC58" s="15"/>
      <c r="AD58" s="13"/>
      <c r="AE58" s="14"/>
      <c r="AF58" s="14"/>
      <c r="AG58" s="15"/>
      <c r="AH58" s="87"/>
      <c r="AI58" s="84"/>
      <c r="AJ58" s="14"/>
      <c r="AK58" s="15"/>
      <c r="AL58" s="15"/>
      <c r="AM58" s="13"/>
      <c r="AN58" s="14"/>
      <c r="AO58" s="14"/>
      <c r="AP58" s="15"/>
      <c r="AQ58" s="13"/>
      <c r="AR58" s="14"/>
      <c r="AS58" s="14"/>
      <c r="AT58" s="15"/>
      <c r="AU58" s="87"/>
      <c r="AV58" s="84"/>
      <c r="AW58" s="14"/>
      <c r="AX58" s="15"/>
      <c r="AY58" s="15"/>
      <c r="AZ58" s="13"/>
      <c r="BA58" s="14"/>
      <c r="BB58" s="14"/>
      <c r="BC58" s="15"/>
      <c r="BD58" s="108"/>
      <c r="BE58" s="110"/>
      <c r="BF58" s="110"/>
      <c r="BG58" s="119"/>
      <c r="BH58" s="111"/>
    </row>
    <row r="59" spans="1:60" ht="13.5" customHeight="1" outlineLevel="1">
      <c r="A59" s="9">
        <f t="shared" si="57"/>
        <v>504</v>
      </c>
      <c r="B59" s="10" t="s">
        <v>74</v>
      </c>
      <c r="C59" s="11" t="s">
        <v>222</v>
      </c>
      <c r="D59" s="9" t="s">
        <v>116</v>
      </c>
      <c r="E59" s="9"/>
      <c r="F59" s="9"/>
      <c r="G59" s="12"/>
      <c r="H59" s="13"/>
      <c r="I59" s="14"/>
      <c r="J59" s="14"/>
      <c r="K59" s="15"/>
      <c r="L59" s="15"/>
      <c r="M59" s="13"/>
      <c r="N59" s="14"/>
      <c r="O59" s="14"/>
      <c r="P59" s="15"/>
      <c r="Q59" s="13"/>
      <c r="R59" s="14"/>
      <c r="S59" s="14"/>
      <c r="T59" s="15"/>
      <c r="U59" s="15"/>
      <c r="V59" s="13"/>
      <c r="W59" s="14"/>
      <c r="X59" s="14"/>
      <c r="Y59" s="15"/>
      <c r="Z59" s="13"/>
      <c r="AA59" s="14"/>
      <c r="AB59" s="14"/>
      <c r="AC59" s="15"/>
      <c r="AD59" s="13"/>
      <c r="AE59" s="14"/>
      <c r="AF59" s="14"/>
      <c r="AG59" s="15"/>
      <c r="AH59" s="87"/>
      <c r="AI59" s="84"/>
      <c r="AJ59" s="14"/>
      <c r="AK59" s="15"/>
      <c r="AL59" s="15"/>
      <c r="AM59" s="13"/>
      <c r="AN59" s="14"/>
      <c r="AO59" s="14"/>
      <c r="AP59" s="15"/>
      <c r="AQ59" s="13"/>
      <c r="AR59" s="14"/>
      <c r="AS59" s="14"/>
      <c r="AT59" s="102"/>
      <c r="AU59" s="120"/>
      <c r="AV59" s="140"/>
      <c r="AW59" s="14"/>
      <c r="AX59" s="15"/>
      <c r="AY59" s="15"/>
      <c r="AZ59" s="13"/>
      <c r="BA59" s="14"/>
      <c r="BB59" s="14"/>
      <c r="BC59" s="15"/>
      <c r="BD59" s="13"/>
      <c r="BE59" s="14"/>
      <c r="BF59" s="14"/>
      <c r="BG59" s="15"/>
      <c r="BH59" s="19"/>
    </row>
    <row r="60" spans="1:60" ht="13.5" customHeight="1" outlineLevel="1">
      <c r="A60" s="9">
        <f t="shared" si="57"/>
        <v>505</v>
      </c>
      <c r="B60" s="10" t="s">
        <v>74</v>
      </c>
      <c r="C60" s="11" t="s">
        <v>205</v>
      </c>
      <c r="D60" s="9" t="s">
        <v>116</v>
      </c>
      <c r="E60" s="9"/>
      <c r="F60" s="9"/>
      <c r="G60" s="12"/>
      <c r="H60" s="13"/>
      <c r="I60" s="14"/>
      <c r="J60" s="14"/>
      <c r="K60" s="15"/>
      <c r="L60" s="15"/>
      <c r="M60" s="13"/>
      <c r="N60" s="14"/>
      <c r="O60" s="14"/>
      <c r="P60" s="15"/>
      <c r="Q60" s="13"/>
      <c r="R60" s="14"/>
      <c r="S60" s="14"/>
      <c r="T60" s="15"/>
      <c r="U60" s="15"/>
      <c r="V60" s="13"/>
      <c r="W60" s="14"/>
      <c r="X60" s="14"/>
      <c r="Y60" s="15"/>
      <c r="Z60" s="13"/>
      <c r="AA60" s="14"/>
      <c r="AB60" s="14"/>
      <c r="AC60" s="15"/>
      <c r="AD60" s="13"/>
      <c r="AE60" s="14"/>
      <c r="AF60" s="14"/>
      <c r="AG60" s="15"/>
      <c r="AH60" s="87"/>
      <c r="AI60" s="84"/>
      <c r="AJ60" s="14"/>
      <c r="AK60" s="15"/>
      <c r="AL60" s="15"/>
      <c r="AM60" s="13"/>
      <c r="AN60" s="14"/>
      <c r="AO60" s="14"/>
      <c r="AP60" s="15"/>
      <c r="AQ60" s="13"/>
      <c r="AR60" s="14"/>
      <c r="AS60" s="14"/>
      <c r="AT60" s="102"/>
      <c r="AU60" s="120"/>
      <c r="AV60" s="140"/>
      <c r="AW60" s="14"/>
      <c r="AX60" s="15"/>
      <c r="AY60" s="15"/>
      <c r="AZ60" s="13"/>
      <c r="BA60" s="14"/>
      <c r="BB60" s="14"/>
      <c r="BC60" s="15"/>
      <c r="BD60" s="13"/>
      <c r="BE60" s="14"/>
      <c r="BF60" s="14"/>
      <c r="BG60" s="15"/>
      <c r="BH60" s="19"/>
    </row>
    <row r="61" spans="1:60" ht="13.5" customHeight="1" outlineLevel="1">
      <c r="A61" s="9">
        <f t="shared" si="57"/>
        <v>506</v>
      </c>
      <c r="B61" s="10" t="s">
        <v>74</v>
      </c>
      <c r="C61" s="11" t="s">
        <v>206</v>
      </c>
      <c r="D61" s="9" t="s">
        <v>116</v>
      </c>
      <c r="E61" s="9"/>
      <c r="F61" s="9"/>
      <c r="G61" s="12"/>
      <c r="H61" s="13"/>
      <c r="I61" s="14"/>
      <c r="J61" s="14"/>
      <c r="K61" s="15"/>
      <c r="L61" s="15"/>
      <c r="M61" s="13"/>
      <c r="N61" s="14"/>
      <c r="O61" s="14"/>
      <c r="P61" s="15"/>
      <c r="Q61" s="13"/>
      <c r="R61" s="14"/>
      <c r="S61" s="14"/>
      <c r="T61" s="15"/>
      <c r="U61" s="15"/>
      <c r="V61" s="13"/>
      <c r="W61" s="14"/>
      <c r="X61" s="14"/>
      <c r="Y61" s="15"/>
      <c r="Z61" s="13"/>
      <c r="AA61" s="14"/>
      <c r="AB61" s="14"/>
      <c r="AC61" s="15"/>
      <c r="AD61" s="13"/>
      <c r="AE61" s="14"/>
      <c r="AF61" s="14"/>
      <c r="AG61" s="15"/>
      <c r="AH61" s="87"/>
      <c r="AI61" s="84"/>
      <c r="AJ61" s="14"/>
      <c r="AK61" s="15"/>
      <c r="AL61" s="15"/>
      <c r="AM61" s="13"/>
      <c r="AN61" s="14"/>
      <c r="AO61" s="14"/>
      <c r="AP61" s="15"/>
      <c r="AQ61" s="13"/>
      <c r="AR61" s="14"/>
      <c r="AS61" s="14"/>
      <c r="AT61" s="102"/>
      <c r="AU61" s="87"/>
      <c r="AV61" s="84"/>
      <c r="AW61" s="14"/>
      <c r="AX61" s="15"/>
      <c r="AY61" s="15"/>
      <c r="AZ61" s="13"/>
      <c r="BA61" s="14"/>
      <c r="BB61" s="14"/>
      <c r="BC61" s="15"/>
      <c r="BD61" s="13"/>
      <c r="BE61" s="14"/>
      <c r="BF61" s="14"/>
      <c r="BG61" s="15"/>
      <c r="BH61" s="19"/>
    </row>
    <row r="62" spans="1:60" ht="13.5" customHeight="1" outlineLevel="1">
      <c r="A62" s="9">
        <f t="shared" si="57"/>
        <v>507</v>
      </c>
      <c r="B62" s="10" t="s">
        <v>74</v>
      </c>
      <c r="C62" s="11" t="s">
        <v>207</v>
      </c>
      <c r="D62" s="9" t="s">
        <v>116</v>
      </c>
      <c r="E62" s="9"/>
      <c r="F62" s="9"/>
      <c r="G62" s="12"/>
      <c r="H62" s="13"/>
      <c r="I62" s="14"/>
      <c r="J62" s="14"/>
      <c r="K62" s="15"/>
      <c r="L62" s="15"/>
      <c r="M62" s="13"/>
      <c r="N62" s="14"/>
      <c r="O62" s="14"/>
      <c r="P62" s="15"/>
      <c r="Q62" s="13"/>
      <c r="R62" s="14"/>
      <c r="S62" s="14"/>
      <c r="T62" s="15"/>
      <c r="U62" s="15"/>
      <c r="V62" s="13"/>
      <c r="W62" s="14"/>
      <c r="X62" s="14"/>
      <c r="Y62" s="15"/>
      <c r="Z62" s="13"/>
      <c r="AA62" s="14"/>
      <c r="AB62" s="14"/>
      <c r="AC62" s="15"/>
      <c r="AD62" s="13"/>
      <c r="AE62" s="14"/>
      <c r="AF62" s="14"/>
      <c r="AG62" s="15"/>
      <c r="AH62" s="87"/>
      <c r="AI62" s="84"/>
      <c r="AJ62" s="14"/>
      <c r="AK62" s="15"/>
      <c r="AL62" s="15"/>
      <c r="AM62" s="108"/>
      <c r="AN62" s="100"/>
      <c r="AO62" s="100"/>
      <c r="AP62" s="102"/>
      <c r="AQ62" s="13"/>
      <c r="AR62" s="14"/>
      <c r="AS62" s="14"/>
      <c r="AT62" s="15"/>
      <c r="AU62" s="87"/>
      <c r="AV62" s="84"/>
      <c r="AW62" s="14"/>
      <c r="AX62" s="15"/>
      <c r="AY62" s="15"/>
      <c r="AZ62" s="13"/>
      <c r="BA62" s="14"/>
      <c r="BB62" s="14"/>
      <c r="BC62" s="15"/>
      <c r="BD62" s="13"/>
      <c r="BE62" s="14"/>
      <c r="BF62" s="14"/>
      <c r="BG62" s="15"/>
      <c r="BH62" s="19"/>
    </row>
    <row r="63" spans="1:60" ht="13.5" customHeight="1" outlineLevel="1">
      <c r="A63" s="9">
        <f t="shared" si="57"/>
        <v>508</v>
      </c>
      <c r="B63" s="10" t="s">
        <v>74</v>
      </c>
      <c r="C63" s="11" t="s">
        <v>208</v>
      </c>
      <c r="D63" s="9" t="s">
        <v>171</v>
      </c>
      <c r="E63" s="9" t="s">
        <v>209</v>
      </c>
      <c r="F63" s="9" t="s">
        <v>210</v>
      </c>
      <c r="G63" s="12" t="s">
        <v>211</v>
      </c>
      <c r="H63" s="13"/>
      <c r="I63" s="14"/>
      <c r="J63" s="14"/>
      <c r="K63" s="15"/>
      <c r="L63" s="15"/>
      <c r="M63" s="13"/>
      <c r="N63" s="14"/>
      <c r="O63" s="14"/>
      <c r="P63" s="15"/>
      <c r="Q63" s="13"/>
      <c r="R63" s="14"/>
      <c r="S63" s="100"/>
      <c r="T63" s="102"/>
      <c r="U63" s="127"/>
      <c r="V63" s="130"/>
      <c r="W63" s="131" t="s">
        <v>232</v>
      </c>
      <c r="X63" s="14"/>
      <c r="Y63" s="15"/>
      <c r="Z63" s="129" t="s">
        <v>234</v>
      </c>
      <c r="AA63" s="131" t="s">
        <v>232</v>
      </c>
      <c r="AB63" s="14"/>
      <c r="AC63" s="15"/>
      <c r="AD63" s="13"/>
      <c r="AE63" s="14"/>
      <c r="AF63" s="14"/>
      <c r="AG63" s="15"/>
      <c r="AH63" s="87"/>
      <c r="AI63" s="84"/>
      <c r="AJ63" s="14"/>
      <c r="AK63" s="15"/>
      <c r="AL63" s="15"/>
      <c r="AM63" s="13"/>
      <c r="AN63" s="14"/>
      <c r="AO63" s="14"/>
      <c r="AP63" s="15"/>
      <c r="AQ63" s="108"/>
      <c r="AR63" s="100" t="s">
        <v>212</v>
      </c>
      <c r="AS63" s="113"/>
      <c r="AT63" s="109"/>
      <c r="AU63" s="87"/>
      <c r="AV63" s="84"/>
      <c r="AW63" s="14"/>
      <c r="AX63" s="15"/>
      <c r="AY63" s="15"/>
      <c r="AZ63" s="13"/>
      <c r="BA63" s="14"/>
      <c r="BB63" s="14"/>
      <c r="BC63" s="15"/>
      <c r="BD63" s="13"/>
      <c r="BE63" s="14"/>
      <c r="BF63" s="14"/>
      <c r="BG63" s="15"/>
      <c r="BH63" s="19"/>
    </row>
    <row r="64" spans="1:60" ht="13.5" customHeight="1" outlineLevel="1">
      <c r="A64" s="9">
        <f t="shared" si="57"/>
        <v>509</v>
      </c>
      <c r="B64" s="10" t="s">
        <v>74</v>
      </c>
      <c r="C64" s="11" t="s">
        <v>213</v>
      </c>
      <c r="D64" s="9" t="s">
        <v>171</v>
      </c>
      <c r="E64" s="9" t="s">
        <v>209</v>
      </c>
      <c r="F64" s="9" t="s">
        <v>210</v>
      </c>
      <c r="G64" s="12" t="s">
        <v>214</v>
      </c>
      <c r="H64" s="13"/>
      <c r="I64" s="14"/>
      <c r="J64" s="14"/>
      <c r="K64" s="15"/>
      <c r="L64" s="15"/>
      <c r="M64" s="13"/>
      <c r="N64" s="14"/>
      <c r="O64" s="14"/>
      <c r="P64" s="15"/>
      <c r="Q64" s="13"/>
      <c r="R64" s="14"/>
      <c r="S64" s="100"/>
      <c r="T64" s="102"/>
      <c r="U64" s="127"/>
      <c r="V64" s="130"/>
      <c r="W64" s="14"/>
      <c r="X64" s="14"/>
      <c r="Y64" s="15"/>
      <c r="Z64" s="13"/>
      <c r="AA64" s="14"/>
      <c r="AB64" s="14"/>
      <c r="AC64" s="15"/>
      <c r="AD64" s="13"/>
      <c r="AE64" s="14"/>
      <c r="AF64" s="14"/>
      <c r="AG64" s="15"/>
      <c r="AH64" s="87"/>
      <c r="AI64" s="84"/>
      <c r="AJ64" s="14"/>
      <c r="AK64" s="15"/>
      <c r="AL64" s="15"/>
      <c r="AM64" s="13"/>
      <c r="AN64" s="14"/>
      <c r="AO64" s="14"/>
      <c r="AP64" s="15"/>
      <c r="AQ64" s="108"/>
      <c r="AR64" s="100"/>
      <c r="AS64" s="113"/>
      <c r="AT64" s="139"/>
      <c r="AU64" s="142" t="s">
        <v>6</v>
      </c>
      <c r="AV64" s="143"/>
      <c r="AW64" s="14"/>
      <c r="AX64" s="15"/>
      <c r="AY64" s="15"/>
      <c r="AZ64" s="13"/>
      <c r="BA64" s="14"/>
      <c r="BB64" s="14"/>
      <c r="BC64" s="15"/>
      <c r="BD64" s="13"/>
      <c r="BE64" s="14"/>
      <c r="BF64" s="14"/>
      <c r="BG64" s="15"/>
      <c r="BH64" s="19"/>
    </row>
    <row r="65" spans="1:60" ht="13.5" customHeight="1" outlineLevel="1">
      <c r="A65" s="9">
        <f t="shared" si="57"/>
        <v>510</v>
      </c>
      <c r="B65" s="10"/>
      <c r="C65" s="11"/>
      <c r="D65" s="9"/>
      <c r="E65" s="9"/>
      <c r="F65" s="9"/>
      <c r="G65" s="12"/>
      <c r="H65" s="13"/>
      <c r="I65" s="14"/>
      <c r="J65" s="14"/>
      <c r="K65" s="15"/>
      <c r="L65" s="15"/>
      <c r="M65" s="13"/>
      <c r="N65" s="14"/>
      <c r="O65" s="14"/>
      <c r="P65" s="15"/>
      <c r="Q65" s="13"/>
      <c r="R65" s="14"/>
      <c r="S65" s="14"/>
      <c r="T65" s="15"/>
      <c r="U65" s="15"/>
      <c r="V65" s="13"/>
      <c r="W65" s="14"/>
      <c r="X65" s="14"/>
      <c r="Y65" s="15"/>
      <c r="Z65" s="13"/>
      <c r="AA65" s="14"/>
      <c r="AB65" s="14"/>
      <c r="AC65" s="15"/>
      <c r="AD65" s="13"/>
      <c r="AE65" s="14"/>
      <c r="AF65" s="14"/>
      <c r="AG65" s="15"/>
      <c r="AH65" s="87"/>
      <c r="AI65" s="84"/>
      <c r="AJ65" s="14"/>
      <c r="AK65" s="15"/>
      <c r="AL65" s="15"/>
      <c r="AM65" s="13"/>
      <c r="AN65" s="14"/>
      <c r="AO65" s="14"/>
      <c r="AP65" s="15"/>
      <c r="AQ65" s="13"/>
      <c r="AR65" s="14"/>
      <c r="AS65" s="14"/>
      <c r="AT65" s="15"/>
      <c r="AU65" s="87"/>
      <c r="AV65" s="84"/>
      <c r="AW65" s="14"/>
      <c r="AX65" s="15"/>
      <c r="AY65" s="15"/>
      <c r="AZ65" s="13"/>
      <c r="BA65" s="14"/>
      <c r="BB65" s="14"/>
      <c r="BC65" s="15"/>
      <c r="BD65" s="13"/>
      <c r="BE65" s="14"/>
      <c r="BF65" s="14"/>
      <c r="BG65" s="15"/>
      <c r="BH65" s="19"/>
    </row>
    <row r="66" spans="1:60" ht="13.5" customHeight="1" outlineLevel="1">
      <c r="A66" s="9">
        <f t="shared" si="57"/>
        <v>511</v>
      </c>
      <c r="B66" s="10"/>
      <c r="C66" s="11"/>
      <c r="D66" s="9"/>
      <c r="E66" s="9"/>
      <c r="F66" s="9"/>
      <c r="G66" s="12"/>
      <c r="H66" s="13"/>
      <c r="I66" s="14"/>
      <c r="J66" s="14"/>
      <c r="K66" s="15"/>
      <c r="L66" s="15"/>
      <c r="M66" s="13"/>
      <c r="N66" s="14"/>
      <c r="O66" s="14"/>
      <c r="P66" s="15"/>
      <c r="Q66" s="13"/>
      <c r="R66" s="14"/>
      <c r="S66" s="14"/>
      <c r="T66" s="15"/>
      <c r="U66" s="15"/>
      <c r="V66" s="13"/>
      <c r="W66" s="14"/>
      <c r="X66" s="14"/>
      <c r="Y66" s="15"/>
      <c r="Z66" s="13"/>
      <c r="AA66" s="14"/>
      <c r="AB66" s="14"/>
      <c r="AC66" s="15"/>
      <c r="AD66" s="13"/>
      <c r="AE66" s="14"/>
      <c r="AF66" s="14"/>
      <c r="AG66" s="15"/>
      <c r="AH66" s="87"/>
      <c r="AI66" s="84"/>
      <c r="AJ66" s="14"/>
      <c r="AK66" s="15"/>
      <c r="AL66" s="15"/>
      <c r="AM66" s="13"/>
      <c r="AN66" s="14"/>
      <c r="AO66" s="14"/>
      <c r="AP66" s="15"/>
      <c r="AQ66" s="13"/>
      <c r="AR66" s="14"/>
      <c r="AS66" s="14"/>
      <c r="AT66" s="15"/>
      <c r="AU66" s="87"/>
      <c r="AV66" s="84"/>
      <c r="AW66" s="14"/>
      <c r="AX66" s="15"/>
      <c r="AY66" s="15"/>
      <c r="AZ66" s="13"/>
      <c r="BA66" s="14"/>
      <c r="BB66" s="14"/>
      <c r="BC66" s="15"/>
      <c r="BD66" s="13"/>
      <c r="BE66" s="14"/>
      <c r="BF66" s="14"/>
      <c r="BG66" s="15"/>
      <c r="BH66" s="19"/>
    </row>
    <row r="67" spans="1:60" ht="13.5" customHeight="1">
      <c r="A67" s="20">
        <v>500</v>
      </c>
      <c r="B67" s="337" t="s">
        <v>144</v>
      </c>
      <c r="C67" s="338"/>
      <c r="D67" s="20" t="s">
        <v>84</v>
      </c>
      <c r="E67" s="20"/>
      <c r="F67" s="20"/>
      <c r="G67" s="21"/>
      <c r="H67" s="22"/>
      <c r="I67" s="23"/>
      <c r="J67" s="23"/>
      <c r="K67" s="24"/>
      <c r="L67" s="24"/>
      <c r="M67" s="22"/>
      <c r="N67" s="23"/>
      <c r="O67" s="23"/>
      <c r="P67" s="24"/>
      <c r="Q67" s="22"/>
      <c r="R67" s="23"/>
      <c r="S67" s="23"/>
      <c r="T67" s="24"/>
      <c r="U67" s="88"/>
      <c r="V67" s="89"/>
      <c r="W67" s="23"/>
      <c r="X67" s="23"/>
      <c r="Y67" s="24"/>
      <c r="Z67" s="22"/>
      <c r="AA67" s="23"/>
      <c r="AB67" s="23"/>
      <c r="AC67" s="24"/>
      <c r="AD67" s="22"/>
      <c r="AE67" s="23"/>
      <c r="AF67" s="23"/>
      <c r="AG67" s="24"/>
      <c r="AH67" s="88"/>
      <c r="AI67" s="89"/>
      <c r="AJ67" s="23"/>
      <c r="AK67" s="24"/>
      <c r="AL67" s="24"/>
      <c r="AM67" s="22"/>
      <c r="AN67" s="23"/>
      <c r="AO67" s="23"/>
      <c r="AP67" s="24"/>
      <c r="AQ67" s="22"/>
      <c r="AR67" s="23"/>
      <c r="AS67" s="23"/>
      <c r="AT67" s="24"/>
      <c r="AU67" s="88"/>
      <c r="AV67" s="89"/>
      <c r="AW67" s="23"/>
      <c r="AX67" s="24"/>
      <c r="AY67" s="24"/>
      <c r="AZ67" s="22"/>
      <c r="BA67" s="23"/>
      <c r="BB67" s="23"/>
      <c r="BC67" s="24"/>
      <c r="BD67" s="22"/>
      <c r="BE67" s="23"/>
      <c r="BF67" s="23"/>
      <c r="BG67" s="24"/>
      <c r="BH67" s="56"/>
    </row>
    <row r="68" spans="1:60" ht="13.5" customHeight="1">
      <c r="A68" s="57"/>
      <c r="B68" s="57"/>
      <c r="C68" s="58"/>
      <c r="D68" s="57"/>
      <c r="E68" s="57"/>
      <c r="F68" s="57"/>
      <c r="G68" s="58"/>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row>
    <row r="69" spans="1:60" ht="13.5" customHeight="1">
      <c r="A69" s="57"/>
      <c r="B69" s="57"/>
      <c r="C69" s="58"/>
      <c r="D69" s="57"/>
      <c r="E69" s="57"/>
      <c r="F69" s="57"/>
      <c r="G69" s="58"/>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row>
    <row r="70" spans="1:60" ht="13.5" customHeight="1">
      <c r="A70" s="57"/>
      <c r="B70" s="57"/>
      <c r="C70" s="58"/>
      <c r="D70" s="57"/>
      <c r="E70" s="57"/>
      <c r="F70" s="57"/>
      <c r="G70" s="58"/>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row>
    <row r="71" spans="1:60" ht="13.5" customHeight="1">
      <c r="A71" s="57"/>
      <c r="B71" s="57"/>
      <c r="C71" s="58"/>
      <c r="D71" s="57"/>
      <c r="E71" s="57"/>
      <c r="F71" s="57"/>
      <c r="G71" s="58"/>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row>
    <row r="72" spans="1:60" ht="13.5" customHeight="1">
      <c r="A72" s="57"/>
      <c r="B72" s="57"/>
      <c r="C72" s="58"/>
      <c r="D72" s="57"/>
      <c r="E72" s="57"/>
      <c r="F72" s="57"/>
      <c r="G72" s="58"/>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row>
    <row r="73" spans="1:60" ht="13.5" customHeight="1">
      <c r="A73" s="57"/>
      <c r="B73" s="57"/>
      <c r="C73" s="58"/>
      <c r="D73" s="57"/>
      <c r="E73" s="57"/>
      <c r="F73" s="57"/>
      <c r="G73" s="58"/>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row>
    <row r="74" spans="1:60" ht="13.5" customHeight="1">
      <c r="A74" s="57"/>
      <c r="B74" s="57"/>
      <c r="C74" s="58"/>
      <c r="D74" s="57"/>
      <c r="E74" s="57"/>
      <c r="F74" s="57"/>
      <c r="G74" s="58"/>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row>
    <row r="75" spans="1:60" ht="13.5" customHeight="1">
      <c r="A75" s="57"/>
      <c r="B75" s="57"/>
      <c r="C75" s="58"/>
      <c r="D75" s="57"/>
      <c r="E75" s="57"/>
      <c r="F75" s="57"/>
      <c r="G75" s="58"/>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row>
    <row r="76" spans="1:60" ht="13.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row>
    <row r="77" spans="1:60" ht="13.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row>
    <row r="78" spans="1:60" ht="13.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row>
    <row r="79" spans="1:60" ht="13.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row>
    <row r="80" spans="1:60" ht="13.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row>
    <row r="81" spans="1:60" ht="13.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row>
    <row r="82" spans="1:60" ht="13.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row>
    <row r="83" spans="1:60" ht="13.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row>
    <row r="84" spans="1:60" ht="13.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row>
    <row r="85" spans="1:60" ht="13.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row>
    <row r="86" spans="1:60" ht="13.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row>
    <row r="87" spans="1:60" ht="13.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row>
    <row r="88" spans="1:60" ht="13.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row>
    <row r="89" spans="1:60" ht="13.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row>
    <row r="90" spans="1:60" ht="13.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row>
    <row r="91" spans="1:60" ht="13.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row>
    <row r="92" spans="1:60" ht="13.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row>
    <row r="93" spans="1:60" ht="13.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row>
    <row r="94" spans="1:60" ht="13.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row>
    <row r="95" spans="1:60" ht="13.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row>
    <row r="96" spans="1:60" ht="13.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row>
    <row r="97" spans="1:60" ht="13.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row>
    <row r="98" spans="1:60" ht="13.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row>
    <row r="99" spans="1:60" ht="13.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row>
    <row r="100" spans="1:60" ht="13.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row>
    <row r="101" spans="1:60" ht="13.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row>
    <row r="102" spans="1:60" ht="13.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row>
    <row r="103" spans="1:60" ht="13.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row>
    <row r="104" spans="1:60" ht="13.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row>
    <row r="105" spans="1:60" ht="13.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row>
    <row r="106" spans="1:60" ht="13.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row>
    <row r="107" spans="1:60" ht="13.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row>
    <row r="108" spans="1:60" ht="13.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row>
    <row r="109" spans="1:60" ht="13.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row>
    <row r="110" spans="1:60" ht="13.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row>
    <row r="111" spans="1:60" ht="13.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row>
    <row r="112" spans="1:60" ht="13.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row>
    <row r="113" spans="1:60" ht="13.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row>
    <row r="114" spans="1:60" ht="13.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row>
    <row r="115" spans="1:60" ht="13.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row>
    <row r="116" spans="1:60" ht="13.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row>
    <row r="117" spans="1:60" ht="13.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row>
    <row r="118" spans="1:60" ht="13.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row>
    <row r="119" spans="1:60" ht="13.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row>
    <row r="120" spans="1:60" ht="13.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row>
    <row r="121" spans="1:60" ht="13.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row>
    <row r="122" spans="1:60" ht="13.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row>
    <row r="123" spans="1:60" ht="13.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row>
    <row r="124" spans="1:60" ht="13.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row>
    <row r="125" spans="1:60" ht="13.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row>
    <row r="126" spans="1:60" ht="13.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row>
    <row r="127" spans="1:60" ht="13.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row>
    <row r="128" spans="1:60" ht="13.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row>
    <row r="129" spans="1:60" ht="13.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row>
    <row r="130" spans="1:60" ht="13.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row>
    <row r="131" spans="1:60" ht="13.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row>
    <row r="132" spans="1:60" ht="13.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row>
    <row r="133" spans="1:60" ht="13.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row>
    <row r="134" spans="1:60" ht="13.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row>
    <row r="135" spans="1:60" ht="13.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row>
    <row r="136" spans="1:60" ht="13.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row>
    <row r="137" spans="1:60" ht="13.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row>
    <row r="138" spans="1:60" ht="13.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row>
    <row r="139" spans="1:60" ht="13.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row>
    <row r="140" spans="1:60" ht="13.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row>
    <row r="141" spans="1:60" ht="13.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row>
    <row r="142" spans="1:60" ht="13.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row>
    <row r="143" spans="1:60" ht="13.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row>
    <row r="144" spans="1:60" ht="13.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row>
    <row r="145" spans="1:60" ht="13.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row>
    <row r="146" spans="1:60" ht="13.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row>
    <row r="147" spans="1:60" ht="13.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row>
    <row r="148" spans="1:60" ht="13.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row>
    <row r="149" spans="1:60" ht="13.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row>
    <row r="150" spans="1:60" ht="13.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row>
    <row r="151" spans="1:60" ht="13.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row>
    <row r="152" spans="1:60" ht="13.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row>
    <row r="153" spans="1:60" ht="13.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row>
    <row r="154" spans="1:60" ht="13.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row>
    <row r="155" spans="1:60" ht="13.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row>
    <row r="156" spans="1:60" ht="13.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row>
    <row r="157" spans="1:60" ht="13.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row>
    <row r="158" spans="1:60" ht="13.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row>
    <row r="159" spans="1:60" ht="13.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row>
    <row r="160" spans="1:60" ht="13.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row>
    <row r="161" spans="1:60" ht="13.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row>
    <row r="162" spans="1:60" ht="13.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row>
    <row r="163" spans="1:60" ht="13.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row>
    <row r="164" spans="1:60" ht="13.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row>
    <row r="165" spans="1:60" ht="13.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row>
    <row r="166" spans="1:60" ht="13.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row>
    <row r="167" spans="1:60" ht="13.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row>
    <row r="168" spans="1:60" ht="13.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row>
    <row r="169" spans="1:60" ht="13.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row>
    <row r="170" spans="1:60" ht="13.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row>
    <row r="171" spans="1:60" ht="13.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row>
    <row r="172" spans="1:60" ht="13.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row>
    <row r="173" spans="1:60" ht="13.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row>
    <row r="174" spans="1:60" ht="13.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row>
    <row r="175" spans="1:60" ht="13.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row>
    <row r="176" spans="1:60" ht="13.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row>
    <row r="177" spans="1:60" ht="13.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row>
    <row r="178" spans="1:60" ht="13.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row>
    <row r="179" spans="1:60" ht="13.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row>
    <row r="180" spans="1:60" ht="13.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row>
    <row r="181" spans="1:60" ht="13.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row>
    <row r="182" spans="1:60" ht="13.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row>
    <row r="183" spans="1:60" ht="13.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row>
    <row r="184" spans="1:60" ht="13.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row>
    <row r="185" spans="1:60" ht="13.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row>
    <row r="186" spans="1:60" ht="13.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row>
    <row r="187" spans="1:60" ht="13.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row>
    <row r="188" spans="1:60" ht="13.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row>
    <row r="189" spans="1:60" ht="13.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row>
    <row r="190" spans="1:60" ht="13.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row>
    <row r="191" spans="1:60" ht="13.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row>
    <row r="192" spans="1:60" ht="13.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row>
    <row r="193" spans="1:60" ht="13.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row>
    <row r="194" spans="1:60" ht="13.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row>
    <row r="195" spans="1:60" ht="13.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row>
    <row r="196" spans="1:60" ht="13.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row>
    <row r="197" spans="1:60" ht="13.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row>
    <row r="198" spans="1:60" ht="13.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row>
    <row r="199" spans="1:60" ht="13.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row>
    <row r="200" spans="1:60" ht="13.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row>
    <row r="201" spans="1:60" ht="13.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row>
    <row r="202" spans="1:60" ht="13.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row>
    <row r="203" spans="1:60" ht="13.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row>
    <row r="204" spans="1:60" ht="13.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row>
    <row r="205" spans="1:60" ht="13.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row>
    <row r="206" spans="1:60" ht="13.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row>
    <row r="207" spans="1:60" ht="13.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row>
    <row r="208" spans="1:60" ht="13.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row>
    <row r="209" spans="1:60" ht="13.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row>
    <row r="210" spans="1:60" ht="13.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row>
    <row r="211" spans="1:60" ht="13.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row>
    <row r="212" spans="1:60" ht="13.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row>
    <row r="213" spans="1:60" ht="13.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row>
    <row r="214" spans="1:60" ht="13.5" customHeight="1">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row>
    <row r="215" spans="1:60" ht="13.5" customHeight="1">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row>
    <row r="216" spans="1:60" ht="13.5" customHeight="1">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row>
    <row r="217" spans="1:60" ht="13.5" customHeight="1">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row>
    <row r="218" spans="1:60" ht="13.5" customHeight="1">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row>
    <row r="219" spans="1:60" ht="13.5" customHeight="1">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row>
    <row r="220" spans="1:60" ht="13.5" customHeight="1">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row>
    <row r="221" spans="1:60" ht="13.5" customHeight="1">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row>
    <row r="222" spans="1:60" ht="13.5" customHeight="1">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row>
    <row r="223" spans="1:60" ht="13.5" customHeight="1">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row>
    <row r="224" spans="1:60" ht="13.5" customHeight="1">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row>
    <row r="225" spans="1:60" ht="13.5" customHeight="1">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row>
    <row r="226" spans="1:60" ht="13.5" customHeight="1">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row>
    <row r="227" spans="1:60" ht="13.5" customHeight="1">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row>
    <row r="228" spans="1:60" ht="13.5" customHeight="1">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row>
    <row r="229" spans="1:60" ht="13.5" customHeight="1">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row>
    <row r="230" spans="1:60" ht="13.5" customHeight="1">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row>
    <row r="231" spans="1:60" ht="13.5" customHeight="1">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row>
    <row r="232" spans="1:60" ht="13.5" customHeight="1">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row>
    <row r="233" spans="1:60" ht="13.5" customHeight="1">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row>
    <row r="234" spans="1:60" ht="13.5" customHeight="1">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row>
    <row r="235" spans="1:60" ht="13.5" customHeight="1">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row>
    <row r="236" spans="1:60" ht="13.5" customHeight="1">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row>
    <row r="237" spans="1:60" ht="13.5" customHeight="1">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row>
    <row r="238" spans="1:60" ht="13.5" customHeight="1">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row>
    <row r="239" spans="1:60" ht="13.5" customHeight="1">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row>
    <row r="240" spans="1:60" ht="13.5" customHeight="1">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row>
    <row r="241" spans="1:60" ht="13.5" customHeight="1">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row>
    <row r="242" spans="1:60" ht="13.5" customHeight="1">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row>
    <row r="243" spans="1:60" ht="13.5" customHeight="1">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row>
    <row r="244" spans="1:60" ht="13.5" customHeight="1">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row>
    <row r="245" spans="1:60" ht="13.5" customHeight="1">
      <c r="A245" s="57"/>
      <c r="B245" s="57"/>
      <c r="C245" s="58"/>
      <c r="D245" s="57"/>
      <c r="E245" s="57"/>
      <c r="F245" s="57"/>
      <c r="G245" s="58"/>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row>
    <row r="246" spans="1:60" ht="13.5" customHeight="1">
      <c r="A246" s="57"/>
      <c r="B246" s="57"/>
      <c r="C246" s="58"/>
      <c r="D246" s="57"/>
      <c r="E246" s="57"/>
      <c r="F246" s="57"/>
      <c r="G246" s="58"/>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row>
    <row r="247" spans="1:60" ht="13.5" customHeight="1">
      <c r="A247" s="57"/>
      <c r="B247" s="57"/>
      <c r="C247" s="58"/>
      <c r="D247" s="57"/>
      <c r="E247" s="57"/>
      <c r="F247" s="57"/>
      <c r="G247" s="58"/>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row>
    <row r="248" spans="1:60" ht="13.5" customHeight="1"/>
    <row r="249" spans="1:60" ht="13.5" customHeight="1"/>
    <row r="250" spans="1:60" ht="13.5" customHeight="1"/>
    <row r="251" spans="1:60" ht="13.5" customHeight="1"/>
    <row r="252" spans="1:60" ht="13.5" customHeight="1"/>
    <row r="253" spans="1:60" ht="13.5" customHeight="1"/>
    <row r="254" spans="1:60" ht="13.5" customHeight="1"/>
    <row r="255" spans="1:60" ht="13.5" customHeight="1"/>
    <row r="256" spans="1:60"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row r="1007" ht="13.5" customHeight="1"/>
  </sheetData>
  <mergeCells count="24">
    <mergeCell ref="AV1:BH1"/>
    <mergeCell ref="H2:L2"/>
    <mergeCell ref="BD2:BH2"/>
    <mergeCell ref="A1:A4"/>
    <mergeCell ref="B1:C4"/>
    <mergeCell ref="H1:U1"/>
    <mergeCell ref="V1:AH1"/>
    <mergeCell ref="AI1:AU1"/>
    <mergeCell ref="AI2:AL2"/>
    <mergeCell ref="AM2:AP2"/>
    <mergeCell ref="AQ2:AU2"/>
    <mergeCell ref="AV2:AY2"/>
    <mergeCell ref="AZ2:BC2"/>
    <mergeCell ref="B55:C55"/>
    <mergeCell ref="B67:C67"/>
    <mergeCell ref="V2:Y2"/>
    <mergeCell ref="Z2:AC2"/>
    <mergeCell ref="AD2:AH2"/>
    <mergeCell ref="M2:P2"/>
    <mergeCell ref="Q2:U2"/>
    <mergeCell ref="B16:C16"/>
    <mergeCell ref="B22:C22"/>
    <mergeCell ref="B50:C50"/>
    <mergeCell ref="AA44:AC44"/>
  </mergeCells>
  <conditionalFormatting sqref="H3:BH3">
    <cfRule type="expression" dxfId="9" priority="1">
      <formula>$H$4&lt;TODAY()</formula>
    </cfRule>
  </conditionalFormatting>
  <conditionalFormatting sqref="H4:BH4">
    <cfRule type="expression" dxfId="8" priority="3">
      <formula>H4&lt;TODAY()</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5E89-83ED-2446-A597-DD18AF2F5CE0}">
  <dimension ref="A1:BH1015"/>
  <sheetViews>
    <sheetView zoomScale="120" zoomScaleNormal="120" workbookViewId="0">
      <pane xSplit="7" ySplit="4" topLeftCell="AK5" activePane="bottomRight" state="frozen"/>
      <selection pane="topRight" activeCell="H1" sqref="H1"/>
      <selection pane="bottomLeft" activeCell="A5" sqref="A5"/>
      <selection pane="bottomRight" activeCell="AQ2" sqref="AQ2:AT2"/>
    </sheetView>
  </sheetViews>
  <sheetFormatPr baseColWidth="10" defaultColWidth="14.5" defaultRowHeight="13" outlineLevelRow="1"/>
  <cols>
    <col min="1" max="1" width="5.33203125" customWidth="1"/>
    <col min="2" max="2" width="1.83203125" customWidth="1"/>
    <col min="3" max="3" width="59" customWidth="1"/>
    <col min="4" max="4" width="9.33203125" hidden="1" customWidth="1"/>
    <col min="5" max="5" width="10.1640625" hidden="1" customWidth="1"/>
    <col min="6" max="6" width="12.5" hidden="1" customWidth="1"/>
    <col min="7" max="7" width="16.6640625" hidden="1" customWidth="1"/>
    <col min="8" max="8" width="3.83203125" bestFit="1" customWidth="1"/>
    <col min="9" max="35" width="3.83203125" customWidth="1"/>
    <col min="36" max="37" width="4.6640625" customWidth="1"/>
    <col min="38" max="46" width="4.83203125" customWidth="1"/>
    <col min="47" max="59" width="3.83203125" customWidth="1"/>
  </cols>
  <sheetData>
    <row r="1" spans="1:60" ht="13" customHeight="1">
      <c r="A1" s="339" t="s">
        <v>0</v>
      </c>
      <c r="B1" s="342" t="s">
        <v>1</v>
      </c>
      <c r="C1" s="343"/>
      <c r="D1" s="1"/>
      <c r="E1" s="2"/>
      <c r="F1" s="2"/>
      <c r="G1" s="2"/>
      <c r="H1" s="352" t="s">
        <v>3</v>
      </c>
      <c r="I1" s="348"/>
      <c r="J1" s="348"/>
      <c r="K1" s="348"/>
      <c r="L1" s="348"/>
      <c r="M1" s="348"/>
      <c r="N1" s="348"/>
      <c r="O1" s="348"/>
      <c r="P1" s="348"/>
      <c r="Q1" s="348"/>
      <c r="R1" s="348"/>
      <c r="S1" s="348"/>
      <c r="T1" s="348"/>
      <c r="U1" s="357" t="s">
        <v>4</v>
      </c>
      <c r="V1" s="358"/>
      <c r="W1" s="358"/>
      <c r="X1" s="358"/>
      <c r="Y1" s="358"/>
      <c r="Z1" s="358"/>
      <c r="AA1" s="358"/>
      <c r="AB1" s="358"/>
      <c r="AC1" s="358"/>
      <c r="AD1" s="358"/>
      <c r="AE1" s="358"/>
      <c r="AF1" s="358"/>
      <c r="AG1" s="359"/>
      <c r="AH1" s="357" t="s">
        <v>5</v>
      </c>
      <c r="AI1" s="358"/>
      <c r="AJ1" s="358"/>
      <c r="AK1" s="358"/>
      <c r="AL1" s="358"/>
      <c r="AM1" s="358"/>
      <c r="AN1" s="358"/>
      <c r="AO1" s="358"/>
      <c r="AP1" s="358"/>
      <c r="AQ1" s="358"/>
      <c r="AR1" s="358"/>
      <c r="AS1" s="358"/>
      <c r="AT1" s="359"/>
      <c r="AU1" s="357" t="s">
        <v>2</v>
      </c>
      <c r="AV1" s="358"/>
      <c r="AW1" s="358"/>
      <c r="AX1" s="358"/>
      <c r="AY1" s="358"/>
      <c r="AZ1" s="358"/>
      <c r="BA1" s="358"/>
      <c r="BB1" s="358"/>
      <c r="BC1" s="358"/>
      <c r="BD1" s="358"/>
      <c r="BE1" s="358"/>
      <c r="BF1" s="358"/>
      <c r="BG1" s="359"/>
    </row>
    <row r="2" spans="1:60" ht="13" customHeight="1">
      <c r="A2" s="340"/>
      <c r="B2" s="344"/>
      <c r="C2" s="345"/>
      <c r="D2" s="3" t="s">
        <v>6</v>
      </c>
      <c r="E2" s="4" t="s">
        <v>7</v>
      </c>
      <c r="F2" s="4" t="s">
        <v>8</v>
      </c>
      <c r="G2" s="4" t="s">
        <v>9</v>
      </c>
      <c r="H2" s="352" t="str">
        <f>LOOKUP(MONTH(K4),Menu!A2:A13,Menu!B2:B13)</f>
        <v>April</v>
      </c>
      <c r="I2" s="348"/>
      <c r="J2" s="348"/>
      <c r="K2" s="348"/>
      <c r="L2" s="353" t="str">
        <f>LOOKUP(MONTH(P4),Menu!A2:A13,Menu!B2:B13)</f>
        <v>May</v>
      </c>
      <c r="M2" s="348"/>
      <c r="N2" s="348"/>
      <c r="O2" s="348"/>
      <c r="P2" s="354"/>
      <c r="Q2" s="352" t="str">
        <f>LOOKUP(MONTH(T4),Menu!A2:A13,Menu!B2:B13)</f>
        <v>June</v>
      </c>
      <c r="R2" s="348"/>
      <c r="S2" s="348"/>
      <c r="T2" s="348"/>
      <c r="U2" s="362" t="str">
        <f>LOOKUP(MONTH(Y4),Menu!A2:A13,Menu!B2:B13)</f>
        <v>July</v>
      </c>
      <c r="V2" s="363"/>
      <c r="W2" s="363"/>
      <c r="X2" s="364"/>
      <c r="Y2" s="356" t="str">
        <f>LOOKUP(MONTH(AC4),Menu!A2:A13,Menu!B2:B13)</f>
        <v>August</v>
      </c>
      <c r="Z2" s="356"/>
      <c r="AA2" s="356"/>
      <c r="AB2" s="356"/>
      <c r="AC2" s="360"/>
      <c r="AD2" s="355" t="str">
        <f>LOOKUP(MONTH(AG4),Menu!A2:A13,Menu!B2:B13)</f>
        <v>September</v>
      </c>
      <c r="AE2" s="356"/>
      <c r="AF2" s="356"/>
      <c r="AG2" s="356"/>
      <c r="AH2" s="357" t="str">
        <f>LOOKUP(MONTH(AL4),Menu!A2:A13,Menu!B2:B13)</f>
        <v>October</v>
      </c>
      <c r="AI2" s="358"/>
      <c r="AJ2" s="358"/>
      <c r="AK2" s="359"/>
      <c r="AL2" s="357" t="str">
        <f>LOOKUP(MONTH(AP4),Menu!A2:A13,Menu!B2:B13)</f>
        <v>November</v>
      </c>
      <c r="AM2" s="358"/>
      <c r="AN2" s="358"/>
      <c r="AO2" s="358"/>
      <c r="AP2" s="359"/>
      <c r="AQ2" s="357" t="str">
        <f>LOOKUP(MONTH(AT4),Menu!A2:A13,Menu!B2:B13)</f>
        <v>December</v>
      </c>
      <c r="AR2" s="358"/>
      <c r="AS2" s="358"/>
      <c r="AT2" s="359"/>
      <c r="AU2" s="362" t="str">
        <f>LOOKUP(MONTH(AY4),Menu!A2:A13,Menu!B2:B13)</f>
        <v>January</v>
      </c>
      <c r="AV2" s="363"/>
      <c r="AW2" s="363"/>
      <c r="AX2" s="363"/>
      <c r="AY2" s="364"/>
      <c r="AZ2" s="356" t="str">
        <f>LOOKUP(MONTH(BC4),Menu!A2:A13,Menu!B2:B13)</f>
        <v>February</v>
      </c>
      <c r="BA2" s="347"/>
      <c r="BB2" s="347"/>
      <c r="BC2" s="361"/>
      <c r="BD2" s="355" t="str">
        <f>LOOKUP(MONTH(BG4),Menu!A2:A13,Menu!B2:B13)</f>
        <v>March</v>
      </c>
      <c r="BE2" s="356"/>
      <c r="BF2" s="356"/>
      <c r="BG2" s="356"/>
    </row>
    <row r="3" spans="1:60" ht="13" customHeight="1">
      <c r="A3" s="340"/>
      <c r="B3" s="344"/>
      <c r="C3" s="345"/>
      <c r="D3" s="3"/>
      <c r="E3" s="4"/>
      <c r="F3" s="4"/>
      <c r="G3" s="4"/>
      <c r="H3" s="7" t="str">
        <f>"W"&amp;_xlfn.ISOWEEKNUM(H4)</f>
        <v>W14</v>
      </c>
      <c r="I3" s="7" t="str">
        <f t="shared" ref="I3:BG3" si="0">"W"&amp;_xlfn.ISOWEEKNUM(I4)</f>
        <v>W15</v>
      </c>
      <c r="J3" s="7" t="str">
        <f t="shared" si="0"/>
        <v>W16</v>
      </c>
      <c r="K3" s="8" t="str">
        <f t="shared" si="0"/>
        <v>W17</v>
      </c>
      <c r="L3" s="186" t="str">
        <f t="shared" si="0"/>
        <v>W18</v>
      </c>
      <c r="M3" s="7" t="str">
        <f t="shared" si="0"/>
        <v>W19</v>
      </c>
      <c r="N3" s="7" t="str">
        <f t="shared" si="0"/>
        <v>W20</v>
      </c>
      <c r="O3" s="7" t="str">
        <f t="shared" si="0"/>
        <v>W21</v>
      </c>
      <c r="P3" s="7" t="str">
        <f t="shared" si="0"/>
        <v>W22</v>
      </c>
      <c r="Q3" s="7" t="str">
        <f t="shared" si="0"/>
        <v>W23</v>
      </c>
      <c r="R3" s="7" t="str">
        <f t="shared" si="0"/>
        <v>W24</v>
      </c>
      <c r="S3" s="7" t="str">
        <f t="shared" si="0"/>
        <v>W25</v>
      </c>
      <c r="T3" s="7" t="str">
        <f t="shared" si="0"/>
        <v>W26</v>
      </c>
      <c r="U3" s="188" t="str">
        <f t="shared" si="0"/>
        <v>W27</v>
      </c>
      <c r="V3" s="188" t="str">
        <f t="shared" si="0"/>
        <v>W28</v>
      </c>
      <c r="W3" s="188" t="str">
        <f t="shared" si="0"/>
        <v>W29</v>
      </c>
      <c r="X3" s="188" t="str">
        <f t="shared" si="0"/>
        <v>W30</v>
      </c>
      <c r="Y3" s="7" t="str">
        <f t="shared" si="0"/>
        <v>W31</v>
      </c>
      <c r="Z3" s="7" t="str">
        <f t="shared" si="0"/>
        <v>W32</v>
      </c>
      <c r="AA3" s="7" t="str">
        <f t="shared" si="0"/>
        <v>W33</v>
      </c>
      <c r="AB3" s="7" t="str">
        <f t="shared" si="0"/>
        <v>W34</v>
      </c>
      <c r="AC3" s="7" t="str">
        <f t="shared" si="0"/>
        <v>W35</v>
      </c>
      <c r="AD3" s="7" t="str">
        <f t="shared" si="0"/>
        <v>W36</v>
      </c>
      <c r="AE3" s="7" t="str">
        <f t="shared" si="0"/>
        <v>W37</v>
      </c>
      <c r="AF3" s="7" t="str">
        <f t="shared" si="0"/>
        <v>W38</v>
      </c>
      <c r="AG3" s="7" t="str">
        <f t="shared" si="0"/>
        <v>W39</v>
      </c>
      <c r="AH3" s="188" t="str">
        <f t="shared" si="0"/>
        <v>W40</v>
      </c>
      <c r="AI3" s="188" t="str">
        <f t="shared" si="0"/>
        <v>W41</v>
      </c>
      <c r="AJ3" s="188" t="str">
        <f t="shared" si="0"/>
        <v>W42</v>
      </c>
      <c r="AK3" s="188" t="str">
        <f t="shared" si="0"/>
        <v>W43</v>
      </c>
      <c r="AL3" s="188" t="str">
        <f t="shared" si="0"/>
        <v>W44</v>
      </c>
      <c r="AM3" s="188" t="str">
        <f t="shared" si="0"/>
        <v>W45</v>
      </c>
      <c r="AN3" s="188" t="str">
        <f t="shared" si="0"/>
        <v>W46</v>
      </c>
      <c r="AO3" s="188" t="str">
        <f t="shared" si="0"/>
        <v>W47</v>
      </c>
      <c r="AP3" s="188" t="str">
        <f t="shared" si="0"/>
        <v>W48</v>
      </c>
      <c r="AQ3" s="188" t="str">
        <f t="shared" si="0"/>
        <v>W49</v>
      </c>
      <c r="AR3" s="188" t="str">
        <f t="shared" si="0"/>
        <v>W50</v>
      </c>
      <c r="AS3" s="188" t="str">
        <f t="shared" si="0"/>
        <v>W51</v>
      </c>
      <c r="AT3" s="188" t="str">
        <f t="shared" si="0"/>
        <v>W52</v>
      </c>
      <c r="AU3" s="188" t="str">
        <f t="shared" si="0"/>
        <v>W1</v>
      </c>
      <c r="AV3" s="188" t="str">
        <f t="shared" si="0"/>
        <v>W2</v>
      </c>
      <c r="AW3" s="188" t="str">
        <f t="shared" si="0"/>
        <v>W3</v>
      </c>
      <c r="AX3" s="188" t="str">
        <f t="shared" si="0"/>
        <v>W4</v>
      </c>
      <c r="AY3" s="188" t="str">
        <f t="shared" si="0"/>
        <v>W5</v>
      </c>
      <c r="AZ3" s="7" t="str">
        <f t="shared" si="0"/>
        <v>W6</v>
      </c>
      <c r="BA3" s="7" t="str">
        <f t="shared" si="0"/>
        <v>W7</v>
      </c>
      <c r="BB3" s="7" t="str">
        <f t="shared" si="0"/>
        <v>W8</v>
      </c>
      <c r="BC3" s="7" t="str">
        <f t="shared" si="0"/>
        <v>W9</v>
      </c>
      <c r="BD3" s="7" t="str">
        <f t="shared" si="0"/>
        <v>W10</v>
      </c>
      <c r="BE3" s="7" t="str">
        <f t="shared" si="0"/>
        <v>W11</v>
      </c>
      <c r="BF3" s="7" t="str">
        <f t="shared" si="0"/>
        <v>W12</v>
      </c>
      <c r="BG3" s="7" t="str">
        <f t="shared" si="0"/>
        <v>W13</v>
      </c>
    </row>
    <row r="4" spans="1:60" ht="13" customHeight="1">
      <c r="A4" s="341"/>
      <c r="B4" s="346"/>
      <c r="C4" s="347"/>
      <c r="D4" s="5"/>
      <c r="E4" s="6" t="s">
        <v>22</v>
      </c>
      <c r="F4" s="6"/>
      <c r="G4" s="6"/>
      <c r="H4" s="59">
        <v>45019</v>
      </c>
      <c r="I4" s="59">
        <f t="shared" ref="I4:BG4" si="1">H4+7</f>
        <v>45026</v>
      </c>
      <c r="J4" s="59">
        <f t="shared" si="1"/>
        <v>45033</v>
      </c>
      <c r="K4" s="185">
        <f t="shared" si="1"/>
        <v>45040</v>
      </c>
      <c r="L4" s="187">
        <f t="shared" si="1"/>
        <v>45047</v>
      </c>
      <c r="M4" s="59">
        <f t="shared" si="1"/>
        <v>45054</v>
      </c>
      <c r="N4" s="59">
        <f t="shared" si="1"/>
        <v>45061</v>
      </c>
      <c r="O4" s="59">
        <f t="shared" si="1"/>
        <v>45068</v>
      </c>
      <c r="P4" s="59">
        <f t="shared" si="1"/>
        <v>45075</v>
      </c>
      <c r="Q4" s="59">
        <f t="shared" si="1"/>
        <v>45082</v>
      </c>
      <c r="R4" s="59">
        <f t="shared" si="1"/>
        <v>45089</v>
      </c>
      <c r="S4" s="59">
        <f t="shared" si="1"/>
        <v>45096</v>
      </c>
      <c r="T4" s="59">
        <f t="shared" si="1"/>
        <v>45103</v>
      </c>
      <c r="U4" s="59">
        <f t="shared" si="1"/>
        <v>45110</v>
      </c>
      <c r="V4" s="82">
        <f t="shared" si="1"/>
        <v>45117</v>
      </c>
      <c r="W4" s="59">
        <f t="shared" si="1"/>
        <v>45124</v>
      </c>
      <c r="X4" s="59">
        <f t="shared" si="1"/>
        <v>45131</v>
      </c>
      <c r="Y4" s="59">
        <f t="shared" si="1"/>
        <v>45138</v>
      </c>
      <c r="Z4" s="59">
        <f t="shared" si="1"/>
        <v>45145</v>
      </c>
      <c r="AA4" s="59">
        <f t="shared" si="1"/>
        <v>45152</v>
      </c>
      <c r="AB4" s="59">
        <f t="shared" si="1"/>
        <v>45159</v>
      </c>
      <c r="AC4" s="59">
        <f t="shared" si="1"/>
        <v>45166</v>
      </c>
      <c r="AD4" s="59">
        <f t="shared" si="1"/>
        <v>45173</v>
      </c>
      <c r="AE4" s="59">
        <f t="shared" si="1"/>
        <v>45180</v>
      </c>
      <c r="AF4" s="59">
        <f t="shared" si="1"/>
        <v>45187</v>
      </c>
      <c r="AG4" s="59">
        <f t="shared" si="1"/>
        <v>45194</v>
      </c>
      <c r="AH4" s="59">
        <f t="shared" si="1"/>
        <v>45201</v>
      </c>
      <c r="AI4" s="59">
        <f t="shared" si="1"/>
        <v>45208</v>
      </c>
      <c r="AJ4" s="59">
        <f t="shared" si="1"/>
        <v>45215</v>
      </c>
      <c r="AK4" s="59">
        <f t="shared" si="1"/>
        <v>45222</v>
      </c>
      <c r="AL4" s="59">
        <f t="shared" si="1"/>
        <v>45229</v>
      </c>
      <c r="AM4" s="59">
        <f t="shared" si="1"/>
        <v>45236</v>
      </c>
      <c r="AN4" s="59">
        <f t="shared" si="1"/>
        <v>45243</v>
      </c>
      <c r="AO4" s="59">
        <f t="shared" si="1"/>
        <v>45250</v>
      </c>
      <c r="AP4" s="59">
        <f t="shared" si="1"/>
        <v>45257</v>
      </c>
      <c r="AQ4" s="59">
        <f t="shared" si="1"/>
        <v>45264</v>
      </c>
      <c r="AR4" s="59">
        <f t="shared" si="1"/>
        <v>45271</v>
      </c>
      <c r="AS4" s="59">
        <f t="shared" si="1"/>
        <v>45278</v>
      </c>
      <c r="AT4" s="59">
        <f t="shared" si="1"/>
        <v>45285</v>
      </c>
      <c r="AU4" s="59">
        <f t="shared" si="1"/>
        <v>45292</v>
      </c>
      <c r="AV4" s="59">
        <f t="shared" si="1"/>
        <v>45299</v>
      </c>
      <c r="AW4" s="59">
        <f t="shared" si="1"/>
        <v>45306</v>
      </c>
      <c r="AX4" s="59">
        <f t="shared" si="1"/>
        <v>45313</v>
      </c>
      <c r="AY4" s="59">
        <f t="shared" si="1"/>
        <v>45320</v>
      </c>
      <c r="AZ4" s="59">
        <f t="shared" si="1"/>
        <v>45327</v>
      </c>
      <c r="BA4" s="59">
        <f t="shared" si="1"/>
        <v>45334</v>
      </c>
      <c r="BB4" s="59">
        <f t="shared" si="1"/>
        <v>45341</v>
      </c>
      <c r="BC4" s="59">
        <f t="shared" si="1"/>
        <v>45348</v>
      </c>
      <c r="BD4" s="59">
        <f t="shared" si="1"/>
        <v>45355</v>
      </c>
      <c r="BE4" s="59">
        <f t="shared" si="1"/>
        <v>45362</v>
      </c>
      <c r="BF4" s="59">
        <f t="shared" si="1"/>
        <v>45369</v>
      </c>
      <c r="BG4" s="59">
        <f t="shared" si="1"/>
        <v>45376</v>
      </c>
    </row>
    <row r="5" spans="1:60" ht="13" customHeight="1" outlineLevel="1">
      <c r="A5" s="9">
        <v>101</v>
      </c>
      <c r="B5" s="10" t="s">
        <v>74</v>
      </c>
      <c r="C5" s="11" t="s">
        <v>145</v>
      </c>
      <c r="D5" s="9" t="s">
        <v>116</v>
      </c>
      <c r="E5" s="9" t="s">
        <v>146</v>
      </c>
      <c r="F5" s="9" t="s">
        <v>79</v>
      </c>
      <c r="G5" s="12" t="s">
        <v>147</v>
      </c>
      <c r="H5" s="131"/>
      <c r="I5" s="131"/>
      <c r="J5" s="113"/>
      <c r="K5" s="168"/>
      <c r="L5" s="208"/>
      <c r="M5" s="125"/>
      <c r="N5" s="131"/>
      <c r="O5" s="131"/>
      <c r="P5" s="168"/>
      <c r="Q5" s="171"/>
      <c r="R5" s="166"/>
      <c r="S5" s="166"/>
      <c r="T5" s="169"/>
      <c r="U5" s="209"/>
      <c r="V5" s="194"/>
      <c r="W5" s="166"/>
      <c r="X5" s="169"/>
      <c r="Y5" s="171"/>
      <c r="Z5" s="194"/>
      <c r="AA5" s="166"/>
      <c r="AB5" s="166"/>
      <c r="AC5" s="169"/>
      <c r="AD5" s="150"/>
      <c r="AE5" s="14"/>
      <c r="AF5" s="14"/>
      <c r="AG5" s="147"/>
      <c r="AH5" s="195"/>
      <c r="AI5" s="85"/>
      <c r="AJ5" s="14"/>
      <c r="AK5" s="147"/>
      <c r="AL5" s="158"/>
      <c r="AM5" s="85"/>
      <c r="AN5" s="14"/>
      <c r="AO5" s="14"/>
      <c r="AP5" s="147"/>
      <c r="AQ5" s="158"/>
      <c r="AR5" s="14"/>
      <c r="AS5" s="14"/>
      <c r="AT5" s="147"/>
      <c r="AU5" s="195"/>
      <c r="AV5" s="85"/>
      <c r="AW5" s="14"/>
      <c r="AX5" s="15"/>
      <c r="AY5" s="147"/>
      <c r="AZ5" s="158"/>
      <c r="BA5" s="14"/>
      <c r="BB5" s="14"/>
      <c r="BC5" s="147"/>
      <c r="BD5" s="158"/>
      <c r="BE5" s="131"/>
      <c r="BF5" s="131"/>
      <c r="BG5" s="168"/>
      <c r="BH5" s="163"/>
    </row>
    <row r="6" spans="1:60" ht="13" customHeight="1" outlineLevel="1">
      <c r="A6" s="9">
        <f t="shared" ref="A6:A15" si="2">A5+1</f>
        <v>102</v>
      </c>
      <c r="B6" s="10" t="s">
        <v>74</v>
      </c>
      <c r="C6" s="11" t="s">
        <v>148</v>
      </c>
      <c r="D6" s="9" t="s">
        <v>116</v>
      </c>
      <c r="E6" s="9" t="s">
        <v>149</v>
      </c>
      <c r="F6" s="9" t="s">
        <v>150</v>
      </c>
      <c r="G6" s="12" t="s">
        <v>147</v>
      </c>
      <c r="H6" s="14"/>
      <c r="I6" s="14"/>
      <c r="J6" s="14"/>
      <c r="K6" s="147"/>
      <c r="L6" s="170"/>
      <c r="M6" s="130">
        <v>9</v>
      </c>
      <c r="N6" s="131"/>
      <c r="O6" s="131"/>
      <c r="P6" s="168"/>
      <c r="Q6" s="172"/>
      <c r="R6" s="166"/>
      <c r="S6" s="166"/>
      <c r="T6" s="169"/>
      <c r="U6" s="189"/>
      <c r="V6" s="194"/>
      <c r="W6" s="166"/>
      <c r="X6" s="169"/>
      <c r="Y6" s="172"/>
      <c r="Z6" s="194"/>
      <c r="AA6" s="166"/>
      <c r="AB6" s="166"/>
      <c r="AC6" s="169"/>
      <c r="AD6" s="172"/>
      <c r="AE6" s="166"/>
      <c r="AF6" s="166"/>
      <c r="AG6" s="169"/>
      <c r="AH6" s="196"/>
      <c r="AI6" s="84"/>
      <c r="AJ6" s="14"/>
      <c r="AK6" s="147"/>
      <c r="AL6" s="150"/>
      <c r="AM6" s="84"/>
      <c r="AN6" s="14"/>
      <c r="AO6" s="14"/>
      <c r="AP6" s="147"/>
      <c r="AQ6" s="150"/>
      <c r="AR6" s="14"/>
      <c r="AS6" s="14"/>
      <c r="AT6" s="147"/>
      <c r="AU6" s="197"/>
      <c r="AV6" s="84"/>
      <c r="AW6" s="14"/>
      <c r="AX6" s="15"/>
      <c r="AY6" s="147"/>
      <c r="AZ6" s="150"/>
      <c r="BA6" s="14"/>
      <c r="BB6" s="14"/>
      <c r="BC6" s="147"/>
      <c r="BD6" s="150"/>
      <c r="BE6" s="14"/>
      <c r="BF6" s="14"/>
      <c r="BG6" s="147"/>
      <c r="BH6" s="163"/>
    </row>
    <row r="7" spans="1:60" ht="13" customHeight="1" outlineLevel="1">
      <c r="A7" s="9">
        <f t="shared" si="2"/>
        <v>103</v>
      </c>
      <c r="B7" s="10" t="s">
        <v>74</v>
      </c>
      <c r="C7" s="11" t="s">
        <v>152</v>
      </c>
      <c r="D7" s="9" t="s">
        <v>116</v>
      </c>
      <c r="E7" s="9" t="s">
        <v>153</v>
      </c>
      <c r="F7" s="9" t="s">
        <v>150</v>
      </c>
      <c r="G7" s="12" t="s">
        <v>154</v>
      </c>
      <c r="H7" s="14"/>
      <c r="I7" s="14"/>
      <c r="J7" s="14"/>
      <c r="K7" s="147"/>
      <c r="L7" s="170"/>
      <c r="M7" s="130">
        <v>9</v>
      </c>
      <c r="N7" s="131"/>
      <c r="O7" s="131"/>
      <c r="P7" s="168"/>
      <c r="Q7" s="172"/>
      <c r="R7" s="166"/>
      <c r="S7" s="166"/>
      <c r="T7" s="169"/>
      <c r="U7" s="189"/>
      <c r="V7" s="194"/>
      <c r="W7" s="166"/>
      <c r="X7" s="169"/>
      <c r="Y7" s="172"/>
      <c r="Z7" s="194"/>
      <c r="AA7" s="166"/>
      <c r="AB7" s="166"/>
      <c r="AC7" s="169"/>
      <c r="AD7" s="172"/>
      <c r="AE7" s="166"/>
      <c r="AF7" s="166"/>
      <c r="AG7" s="169"/>
      <c r="AH7" s="196"/>
      <c r="AI7" s="84"/>
      <c r="AJ7" s="14"/>
      <c r="AK7" s="147"/>
      <c r="AL7" s="150"/>
      <c r="AM7" s="84"/>
      <c r="AN7" s="14"/>
      <c r="AO7" s="14"/>
      <c r="AP7" s="147"/>
      <c r="AQ7" s="150"/>
      <c r="AR7" s="14"/>
      <c r="AS7" s="14"/>
      <c r="AT7" s="147"/>
      <c r="AU7" s="197"/>
      <c r="AV7" s="84"/>
      <c r="AW7" s="14"/>
      <c r="AX7" s="15"/>
      <c r="AY7" s="147"/>
      <c r="AZ7" s="150"/>
      <c r="BA7" s="14"/>
      <c r="BB7" s="14"/>
      <c r="BC7" s="147"/>
      <c r="BD7" s="150"/>
      <c r="BE7" s="14"/>
      <c r="BF7" s="14"/>
      <c r="BG7" s="147"/>
      <c r="BH7" s="163"/>
    </row>
    <row r="8" spans="1:60" ht="13" customHeight="1" outlineLevel="1">
      <c r="A8" s="9">
        <f t="shared" si="2"/>
        <v>104</v>
      </c>
      <c r="B8" s="10" t="s">
        <v>74</v>
      </c>
      <c r="C8" s="11" t="s">
        <v>155</v>
      </c>
      <c r="D8" s="9" t="s">
        <v>81</v>
      </c>
      <c r="E8" s="9" t="s">
        <v>156</v>
      </c>
      <c r="F8" s="9" t="s">
        <v>157</v>
      </c>
      <c r="G8" s="12" t="s">
        <v>158</v>
      </c>
      <c r="H8" s="13"/>
      <c r="I8" s="14"/>
      <c r="J8" s="131"/>
      <c r="K8" s="168"/>
      <c r="L8" s="170"/>
      <c r="M8" s="130">
        <v>9</v>
      </c>
      <c r="N8" s="131"/>
      <c r="O8" s="14"/>
      <c r="P8" s="147"/>
      <c r="Q8" s="150"/>
      <c r="R8" s="14"/>
      <c r="S8" s="14"/>
      <c r="T8" s="147"/>
      <c r="U8" s="190"/>
      <c r="V8" s="84"/>
      <c r="W8" s="14"/>
      <c r="X8" s="147"/>
      <c r="Y8" s="150"/>
      <c r="Z8" s="84"/>
      <c r="AA8" s="113"/>
      <c r="AB8" s="131"/>
      <c r="AC8" s="168"/>
      <c r="AD8" s="150"/>
      <c r="AE8" s="14"/>
      <c r="AF8" s="14"/>
      <c r="AG8" s="147"/>
      <c r="AH8" s="197"/>
      <c r="AI8" s="84"/>
      <c r="AJ8" s="14"/>
      <c r="AK8" s="147"/>
      <c r="AL8" s="150"/>
      <c r="AM8" s="84"/>
      <c r="AN8" s="14"/>
      <c r="AO8" s="14"/>
      <c r="AP8" s="147"/>
      <c r="AQ8" s="200"/>
      <c r="AR8" s="113"/>
      <c r="AS8" s="131"/>
      <c r="AT8" s="168"/>
      <c r="AU8" s="197"/>
      <c r="AV8" s="84"/>
      <c r="AW8" s="14"/>
      <c r="AX8" s="15"/>
      <c r="AY8" s="147"/>
      <c r="AZ8" s="150"/>
      <c r="BA8" s="14"/>
      <c r="BB8" s="14"/>
      <c r="BC8" s="147"/>
      <c r="BD8" s="150"/>
      <c r="BE8" s="14"/>
      <c r="BF8" s="14"/>
      <c r="BG8" s="147"/>
      <c r="BH8" s="163"/>
    </row>
    <row r="9" spans="1:60" ht="13" customHeight="1" outlineLevel="1">
      <c r="A9" s="9">
        <f t="shared" si="2"/>
        <v>105</v>
      </c>
      <c r="B9" s="10" t="s">
        <v>74</v>
      </c>
      <c r="C9" s="11" t="s">
        <v>215</v>
      </c>
      <c r="D9" s="9" t="s">
        <v>116</v>
      </c>
      <c r="E9" s="9"/>
      <c r="F9" s="9" t="s">
        <v>79</v>
      </c>
      <c r="G9" s="12" t="s">
        <v>160</v>
      </c>
      <c r="H9" s="129"/>
      <c r="I9" s="131"/>
      <c r="J9" s="131"/>
      <c r="K9" s="168"/>
      <c r="L9" s="150"/>
      <c r="M9" s="84"/>
      <c r="N9" s="14"/>
      <c r="O9" s="14"/>
      <c r="P9" s="147"/>
      <c r="Q9" s="150"/>
      <c r="R9" s="14"/>
      <c r="S9" s="14"/>
      <c r="T9" s="147"/>
      <c r="U9" s="190"/>
      <c r="V9" s="84"/>
      <c r="W9" s="14"/>
      <c r="X9" s="147"/>
      <c r="Y9" s="150"/>
      <c r="Z9" s="84"/>
      <c r="AA9" s="14"/>
      <c r="AB9" s="14"/>
      <c r="AC9" s="147"/>
      <c r="AD9" s="150"/>
      <c r="AE9" s="14"/>
      <c r="AF9" s="14"/>
      <c r="AG9" s="147"/>
      <c r="AH9" s="197"/>
      <c r="AI9" s="84"/>
      <c r="AJ9" s="14"/>
      <c r="AK9" s="147"/>
      <c r="AL9" s="150"/>
      <c r="AM9" s="84"/>
      <c r="AN9" s="14"/>
      <c r="AO9" s="14"/>
      <c r="AP9" s="147"/>
      <c r="AQ9" s="150"/>
      <c r="AR9" s="14"/>
      <c r="AS9" s="14"/>
      <c r="AT9" s="147"/>
      <c r="AU9" s="197"/>
      <c r="AV9" s="84"/>
      <c r="AW9" s="14"/>
      <c r="AX9" s="15"/>
      <c r="AY9" s="147"/>
      <c r="AZ9" s="150"/>
      <c r="BA9" s="14"/>
      <c r="BB9" s="14"/>
      <c r="BC9" s="147"/>
      <c r="BD9" s="150"/>
      <c r="BE9" s="14"/>
      <c r="BF9" s="14"/>
      <c r="BG9" s="147"/>
      <c r="BH9" s="163"/>
    </row>
    <row r="10" spans="1:60" ht="13" customHeight="1" outlineLevel="1">
      <c r="A10" s="9">
        <f t="shared" si="2"/>
        <v>106</v>
      </c>
      <c r="B10" s="10" t="s">
        <v>74</v>
      </c>
      <c r="C10" s="11" t="s">
        <v>216</v>
      </c>
      <c r="D10" s="9" t="s">
        <v>116</v>
      </c>
      <c r="E10" s="9"/>
      <c r="F10" s="9" t="s">
        <v>79</v>
      </c>
      <c r="G10" s="12" t="s">
        <v>160</v>
      </c>
      <c r="H10" s="129"/>
      <c r="I10" s="131"/>
      <c r="J10" s="131"/>
      <c r="K10" s="168"/>
      <c r="L10" s="150"/>
      <c r="M10" s="84"/>
      <c r="N10" s="14"/>
      <c r="O10" s="14"/>
      <c r="P10" s="147"/>
      <c r="Q10" s="150"/>
      <c r="R10" s="14"/>
      <c r="S10" s="14"/>
      <c r="T10" s="147"/>
      <c r="U10" s="190"/>
      <c r="V10" s="84"/>
      <c r="W10" s="14"/>
      <c r="X10" s="147"/>
      <c r="Y10" s="150"/>
      <c r="Z10" s="84"/>
      <c r="AA10" s="14"/>
      <c r="AB10" s="14"/>
      <c r="AC10" s="147"/>
      <c r="AD10" s="150"/>
      <c r="AE10" s="14"/>
      <c r="AF10" s="14"/>
      <c r="AG10" s="147"/>
      <c r="AH10" s="197"/>
      <c r="AI10" s="84"/>
      <c r="AJ10" s="14"/>
      <c r="AK10" s="147"/>
      <c r="AL10" s="150"/>
      <c r="AM10" s="84"/>
      <c r="AN10" s="14"/>
      <c r="AO10" s="14"/>
      <c r="AP10" s="147"/>
      <c r="AQ10" s="150"/>
      <c r="AR10" s="14"/>
      <c r="AS10" s="14"/>
      <c r="AT10" s="147"/>
      <c r="AU10" s="197"/>
      <c r="AV10" s="84"/>
      <c r="AW10" s="14"/>
      <c r="AX10" s="15"/>
      <c r="AY10" s="147"/>
      <c r="AZ10" s="150"/>
      <c r="BA10" s="14"/>
      <c r="BB10" s="14"/>
      <c r="BC10" s="147"/>
      <c r="BD10" s="150"/>
      <c r="BE10" s="14"/>
      <c r="BF10" s="14"/>
      <c r="BG10" s="147"/>
      <c r="BH10" s="163"/>
    </row>
    <row r="11" spans="1:60" ht="13" customHeight="1" outlineLevel="1">
      <c r="A11" s="9">
        <f t="shared" si="2"/>
        <v>107</v>
      </c>
      <c r="B11" s="10" t="s">
        <v>74</v>
      </c>
      <c r="C11" s="11" t="s">
        <v>162</v>
      </c>
      <c r="D11" s="9" t="s">
        <v>116</v>
      </c>
      <c r="E11" s="9"/>
      <c r="F11" s="9" t="s">
        <v>78</v>
      </c>
      <c r="G11" s="12" t="s">
        <v>160</v>
      </c>
      <c r="H11" s="13"/>
      <c r="I11" s="14"/>
      <c r="J11" s="14"/>
      <c r="K11" s="147"/>
      <c r="L11" s="170"/>
      <c r="M11" s="130"/>
      <c r="N11" s="131"/>
      <c r="O11" s="131"/>
      <c r="P11" s="168"/>
      <c r="Q11" s="172"/>
      <c r="R11" s="166"/>
      <c r="S11" s="166"/>
      <c r="T11" s="169"/>
      <c r="U11" s="189"/>
      <c r="V11" s="194"/>
      <c r="W11" s="166"/>
      <c r="X11" s="169"/>
      <c r="Y11" s="172"/>
      <c r="Z11" s="194"/>
      <c r="AA11" s="166"/>
      <c r="AB11" s="166"/>
      <c r="AC11" s="169"/>
      <c r="AD11" s="172"/>
      <c r="AE11" s="166"/>
      <c r="AF11" s="166"/>
      <c r="AG11" s="169"/>
      <c r="AH11" s="196"/>
      <c r="AI11" s="84"/>
      <c r="AJ11" s="14"/>
      <c r="AK11" s="147"/>
      <c r="AL11" s="150"/>
      <c r="AM11" s="84"/>
      <c r="AN11" s="14"/>
      <c r="AO11" s="14"/>
      <c r="AP11" s="147"/>
      <c r="AQ11" s="150"/>
      <c r="AR11" s="14"/>
      <c r="AS11" s="14"/>
      <c r="AT11" s="147"/>
      <c r="AU11" s="197"/>
      <c r="AV11" s="84"/>
      <c r="AW11" s="14"/>
      <c r="AX11" s="15"/>
      <c r="AY11" s="147"/>
      <c r="AZ11" s="150"/>
      <c r="BA11" s="14"/>
      <c r="BB11" s="14"/>
      <c r="BC11" s="147"/>
      <c r="BD11" s="150"/>
      <c r="BE11" s="14"/>
      <c r="BF11" s="14"/>
      <c r="BG11" s="147"/>
      <c r="BH11" s="163"/>
    </row>
    <row r="12" spans="1:60" ht="13" customHeight="1" outlineLevel="1">
      <c r="A12" s="9">
        <f t="shared" si="2"/>
        <v>108</v>
      </c>
      <c r="B12" s="10" t="s">
        <v>74</v>
      </c>
      <c r="C12" s="11" t="s">
        <v>217</v>
      </c>
      <c r="D12" s="9" t="s">
        <v>116</v>
      </c>
      <c r="E12" s="9"/>
      <c r="F12" s="9" t="s">
        <v>78</v>
      </c>
      <c r="G12" s="12" t="s">
        <v>160</v>
      </c>
      <c r="H12" s="129"/>
      <c r="I12" s="131"/>
      <c r="J12" s="131"/>
      <c r="K12" s="168"/>
      <c r="L12" s="170"/>
      <c r="M12" s="130">
        <v>11</v>
      </c>
      <c r="N12" s="14"/>
      <c r="O12" s="14"/>
      <c r="P12" s="147"/>
      <c r="Q12" s="150"/>
      <c r="R12" s="14"/>
      <c r="S12" s="14"/>
      <c r="T12" s="147"/>
      <c r="U12" s="190"/>
      <c r="V12" s="84"/>
      <c r="W12" s="14"/>
      <c r="X12" s="147"/>
      <c r="Y12" s="150"/>
      <c r="Z12" s="84"/>
      <c r="AA12" s="14"/>
      <c r="AB12" s="14"/>
      <c r="AC12" s="147"/>
      <c r="AD12" s="150"/>
      <c r="AE12" s="14"/>
      <c r="AF12" s="14"/>
      <c r="AG12" s="147"/>
      <c r="AH12" s="197"/>
      <c r="AI12" s="84"/>
      <c r="AJ12" s="14"/>
      <c r="AK12" s="147"/>
      <c r="AL12" s="150"/>
      <c r="AM12" s="135"/>
      <c r="AN12" s="135"/>
      <c r="AO12" s="135"/>
      <c r="AP12" s="136"/>
      <c r="AQ12" s="150"/>
      <c r="AR12" s="14"/>
      <c r="AS12" s="14"/>
      <c r="AT12" s="147"/>
      <c r="AU12" s="197"/>
      <c r="AV12" s="84"/>
      <c r="AW12" s="14"/>
      <c r="AX12" s="15"/>
      <c r="AY12" s="147"/>
      <c r="AZ12" s="150"/>
      <c r="BA12" s="14"/>
      <c r="BB12" s="14"/>
      <c r="BC12" s="147"/>
      <c r="BD12" s="150"/>
      <c r="BE12" s="14"/>
      <c r="BF12" s="14"/>
      <c r="BG12" s="147"/>
      <c r="BH12" s="163"/>
    </row>
    <row r="13" spans="1:60" ht="13" customHeight="1" outlineLevel="1">
      <c r="A13" s="9">
        <f t="shared" si="2"/>
        <v>109</v>
      </c>
      <c r="B13" s="10" t="s">
        <v>74</v>
      </c>
      <c r="C13" s="11" t="s">
        <v>139</v>
      </c>
      <c r="D13" s="9" t="s">
        <v>116</v>
      </c>
      <c r="E13" s="9"/>
      <c r="F13" s="9" t="s">
        <v>78</v>
      </c>
      <c r="G13" s="12" t="s">
        <v>160</v>
      </c>
      <c r="H13" s="129"/>
      <c r="I13" s="131"/>
      <c r="J13" s="131"/>
      <c r="K13" s="168"/>
      <c r="L13" s="170"/>
      <c r="M13" s="130">
        <v>11</v>
      </c>
      <c r="N13" s="14"/>
      <c r="O13" s="14"/>
      <c r="P13" s="147"/>
      <c r="Q13" s="150"/>
      <c r="R13" s="14"/>
      <c r="S13" s="14"/>
      <c r="T13" s="147"/>
      <c r="U13" s="190"/>
      <c r="V13" s="84"/>
      <c r="W13" s="14"/>
      <c r="X13" s="147"/>
      <c r="Y13" s="150"/>
      <c r="Z13" s="84"/>
      <c r="AA13" s="14"/>
      <c r="AB13" s="14"/>
      <c r="AC13" s="147"/>
      <c r="AD13" s="150"/>
      <c r="AE13" s="14"/>
      <c r="AF13" s="14"/>
      <c r="AG13" s="147"/>
      <c r="AH13" s="197"/>
      <c r="AI13" s="84"/>
      <c r="AJ13" s="14"/>
      <c r="AK13" s="147"/>
      <c r="AL13" s="150"/>
      <c r="AM13" s="135"/>
      <c r="AN13" s="135"/>
      <c r="AO13" s="135"/>
      <c r="AP13" s="136"/>
      <c r="AQ13" s="150"/>
      <c r="AR13" s="14"/>
      <c r="AS13" s="14"/>
      <c r="AT13" s="147"/>
      <c r="AU13" s="197"/>
      <c r="AV13" s="84"/>
      <c r="AW13" s="14"/>
      <c r="AX13" s="15"/>
      <c r="AY13" s="147"/>
      <c r="AZ13" s="150"/>
      <c r="BA13" s="14"/>
      <c r="BB13" s="14"/>
      <c r="BC13" s="147"/>
      <c r="BD13" s="150"/>
      <c r="BE13" s="14"/>
      <c r="BF13" s="14"/>
      <c r="BG13" s="147"/>
      <c r="BH13" s="163"/>
    </row>
    <row r="14" spans="1:60" ht="13" customHeight="1" outlineLevel="1">
      <c r="A14" s="9">
        <f t="shared" si="2"/>
        <v>110</v>
      </c>
      <c r="B14" s="10" t="s">
        <v>74</v>
      </c>
      <c r="C14" s="11" t="s">
        <v>164</v>
      </c>
      <c r="D14" s="9" t="s">
        <v>81</v>
      </c>
      <c r="E14" s="9" t="s">
        <v>165</v>
      </c>
      <c r="F14" s="9" t="s">
        <v>150</v>
      </c>
      <c r="G14" s="12" t="s">
        <v>158</v>
      </c>
      <c r="H14" s="13"/>
      <c r="I14" s="14"/>
      <c r="J14" s="15"/>
      <c r="K14" s="147"/>
      <c r="L14" s="170"/>
      <c r="M14" s="125"/>
      <c r="N14" s="167">
        <v>15</v>
      </c>
      <c r="O14" s="131"/>
      <c r="P14" s="168"/>
      <c r="Q14" s="150"/>
      <c r="R14" s="14"/>
      <c r="T14" s="147"/>
      <c r="U14" s="190"/>
      <c r="V14" s="84"/>
      <c r="W14" s="14"/>
      <c r="X14" s="147"/>
      <c r="Y14" s="150"/>
      <c r="Z14" s="84"/>
      <c r="AA14" s="14"/>
      <c r="AB14" s="14"/>
      <c r="AC14" s="147"/>
      <c r="AD14" s="178">
        <v>6</v>
      </c>
      <c r="AE14" s="166"/>
      <c r="AF14" s="182"/>
      <c r="AG14" s="168"/>
      <c r="AH14" s="197"/>
      <c r="AI14" s="84"/>
      <c r="AJ14" s="14"/>
      <c r="AK14" s="147"/>
      <c r="AL14" s="150"/>
      <c r="AM14" s="84"/>
      <c r="AN14" s="14"/>
      <c r="AO14" s="135"/>
      <c r="AP14" s="136"/>
      <c r="AQ14" s="170"/>
      <c r="AR14" s="113">
        <v>15</v>
      </c>
      <c r="AS14" s="131"/>
      <c r="AT14" s="169"/>
      <c r="AU14" s="197"/>
      <c r="AV14" s="84"/>
      <c r="AW14" s="14"/>
      <c r="AX14" s="15"/>
      <c r="AY14" s="147"/>
      <c r="AZ14" s="150"/>
      <c r="BA14" s="14"/>
      <c r="BB14" s="14"/>
      <c r="BC14" s="147"/>
      <c r="BD14" s="178">
        <v>5</v>
      </c>
      <c r="BE14" s="131"/>
      <c r="BF14" s="110"/>
      <c r="BG14" s="119"/>
      <c r="BH14" s="163"/>
    </row>
    <row r="15" spans="1:60" ht="13" customHeight="1" outlineLevel="1">
      <c r="A15" s="9">
        <f t="shared" si="2"/>
        <v>111</v>
      </c>
      <c r="B15" s="10" t="s">
        <v>74</v>
      </c>
      <c r="C15" s="11" t="s">
        <v>167</v>
      </c>
      <c r="D15" s="9" t="s">
        <v>81</v>
      </c>
      <c r="E15" s="9" t="s">
        <v>168</v>
      </c>
      <c r="F15" s="9"/>
      <c r="G15" s="12" t="s">
        <v>158</v>
      </c>
      <c r="H15" s="13"/>
      <c r="I15" s="14"/>
      <c r="J15" s="15"/>
      <c r="K15" s="147"/>
      <c r="L15" s="170"/>
      <c r="M15" s="125"/>
      <c r="N15" s="167">
        <v>15</v>
      </c>
      <c r="O15" s="131"/>
      <c r="P15" s="168"/>
      <c r="Q15" s="150"/>
      <c r="R15" s="14"/>
      <c r="S15" s="15"/>
      <c r="T15" s="147"/>
      <c r="U15" s="190"/>
      <c r="V15" s="84"/>
      <c r="W15" s="14"/>
      <c r="X15" s="147"/>
      <c r="Y15" s="150"/>
      <c r="Z15" s="84"/>
      <c r="AA15" s="14"/>
      <c r="AB15" s="14"/>
      <c r="AC15" s="147"/>
      <c r="AD15" s="178">
        <v>6</v>
      </c>
      <c r="AE15" s="131"/>
      <c r="AF15" s="131"/>
      <c r="AG15" s="168"/>
      <c r="AH15" s="197"/>
      <c r="AI15" s="84"/>
      <c r="AJ15" s="14"/>
      <c r="AK15" s="147"/>
      <c r="AL15" s="150"/>
      <c r="AM15" s="84"/>
      <c r="AN15" s="14"/>
      <c r="AO15" s="135"/>
      <c r="AP15" s="136"/>
      <c r="AQ15" s="170"/>
      <c r="AR15" s="113">
        <v>15</v>
      </c>
      <c r="AS15" s="131"/>
      <c r="AT15" s="169"/>
      <c r="AU15" s="197"/>
      <c r="AV15" s="84"/>
      <c r="AW15" s="14"/>
      <c r="AX15" s="15"/>
      <c r="AY15" s="147"/>
      <c r="AZ15" s="150"/>
      <c r="BA15" s="14"/>
      <c r="BB15" s="14"/>
      <c r="BC15" s="147"/>
      <c r="BD15" s="178">
        <v>5</v>
      </c>
      <c r="BE15" s="131"/>
      <c r="BF15" s="131"/>
      <c r="BG15" s="119"/>
      <c r="BH15" s="163"/>
    </row>
    <row r="16" spans="1:60" ht="13" customHeight="1">
      <c r="A16" s="20">
        <v>100</v>
      </c>
      <c r="B16" s="337" t="s">
        <v>169</v>
      </c>
      <c r="C16" s="338"/>
      <c r="D16" s="20" t="s">
        <v>84</v>
      </c>
      <c r="E16" s="20"/>
      <c r="F16" s="20"/>
      <c r="G16" s="21"/>
      <c r="H16" s="22"/>
      <c r="I16" s="23"/>
      <c r="J16" s="23"/>
      <c r="K16" s="24"/>
      <c r="L16" s="152"/>
      <c r="M16" s="184"/>
      <c r="N16" s="23"/>
      <c r="O16" s="23"/>
      <c r="P16" s="24"/>
      <c r="Q16" s="152"/>
      <c r="R16" s="23"/>
      <c r="S16" s="23"/>
      <c r="T16" s="24"/>
      <c r="U16" s="191"/>
      <c r="V16" s="184"/>
      <c r="W16" s="23"/>
      <c r="X16" s="24"/>
      <c r="Y16" s="152"/>
      <c r="Z16" s="184"/>
      <c r="AA16" s="23"/>
      <c r="AB16" s="23"/>
      <c r="AC16" s="154"/>
      <c r="AD16" s="152"/>
      <c r="AE16" s="23"/>
      <c r="AF16" s="23"/>
      <c r="AG16" s="24"/>
      <c r="AH16" s="198"/>
      <c r="AI16" s="184"/>
      <c r="AJ16" s="23"/>
      <c r="AK16" s="24"/>
      <c r="AL16" s="152"/>
      <c r="AM16" s="184"/>
      <c r="AN16" s="23"/>
      <c r="AO16" s="23"/>
      <c r="AP16" s="24"/>
      <c r="AQ16" s="152"/>
      <c r="AR16" s="23"/>
      <c r="AS16" s="23"/>
      <c r="AT16" s="24"/>
      <c r="AU16" s="198"/>
      <c r="AV16" s="184"/>
      <c r="AW16" s="23"/>
      <c r="AX16" s="24"/>
      <c r="AY16" s="24"/>
      <c r="AZ16" s="152"/>
      <c r="BA16" s="23"/>
      <c r="BB16" s="23"/>
      <c r="BC16" s="24"/>
      <c r="BD16" s="152"/>
      <c r="BE16" s="23"/>
      <c r="BF16" s="23"/>
      <c r="BG16" s="24"/>
      <c r="BH16" s="163"/>
    </row>
    <row r="17" spans="1:60" ht="13" customHeight="1" outlineLevel="1">
      <c r="A17" s="9">
        <f>A24+1</f>
        <v>201</v>
      </c>
      <c r="B17" s="10" t="s">
        <v>74</v>
      </c>
      <c r="C17" s="11" t="s">
        <v>241</v>
      </c>
      <c r="D17" s="9" t="s">
        <v>116</v>
      </c>
      <c r="E17" s="9"/>
      <c r="F17" s="9"/>
      <c r="G17" s="12"/>
      <c r="H17" s="13"/>
      <c r="I17" s="14"/>
      <c r="J17" s="14"/>
      <c r="K17" s="147"/>
      <c r="L17" s="150"/>
      <c r="M17" s="84"/>
      <c r="N17" s="14"/>
      <c r="O17" s="14"/>
      <c r="P17" s="147"/>
      <c r="Q17" s="150"/>
      <c r="R17" s="14"/>
      <c r="S17" s="14"/>
      <c r="T17" s="147"/>
      <c r="U17" s="190"/>
      <c r="V17" s="84"/>
      <c r="W17" s="14"/>
      <c r="X17" s="147"/>
      <c r="Y17" s="150"/>
      <c r="Z17" s="84"/>
      <c r="AA17" s="14"/>
      <c r="AB17" s="14"/>
      <c r="AC17" s="147"/>
      <c r="AD17" s="179"/>
      <c r="AE17" s="182"/>
      <c r="AF17" s="131"/>
      <c r="AG17" s="168"/>
      <c r="AH17" s="197"/>
      <c r="AI17" s="84"/>
      <c r="AJ17" s="14"/>
      <c r="AK17" s="147"/>
      <c r="AL17" s="150"/>
      <c r="AM17" s="84"/>
      <c r="AN17" s="14"/>
      <c r="AO17" s="14"/>
      <c r="AP17" s="147"/>
      <c r="AQ17" s="150"/>
      <c r="AR17" s="14"/>
      <c r="AS17" s="15"/>
      <c r="AT17" s="147"/>
      <c r="AU17" s="197"/>
      <c r="AV17" s="84"/>
      <c r="AW17" s="14"/>
      <c r="AX17" s="15"/>
      <c r="AY17" s="147"/>
      <c r="AZ17" s="150"/>
      <c r="BA17" s="14"/>
      <c r="BB17" s="14"/>
      <c r="BC17" s="147"/>
      <c r="BD17" s="150"/>
      <c r="BE17" s="14"/>
      <c r="BF17" s="14"/>
      <c r="BG17" s="147"/>
      <c r="BH17" s="163"/>
    </row>
    <row r="18" spans="1:60" ht="13" customHeight="1" outlineLevel="1">
      <c r="A18" s="9">
        <f>A17+1</f>
        <v>202</v>
      </c>
      <c r="B18" s="10" t="s">
        <v>74</v>
      </c>
      <c r="C18" s="11" t="s">
        <v>85</v>
      </c>
      <c r="D18" s="9" t="s">
        <v>116</v>
      </c>
      <c r="E18" s="9"/>
      <c r="F18" s="9"/>
      <c r="G18" s="12"/>
      <c r="H18" s="13"/>
      <c r="I18" s="14"/>
      <c r="J18" s="14"/>
      <c r="K18" s="147"/>
      <c r="L18" s="150"/>
      <c r="M18" s="84"/>
      <c r="N18" s="14"/>
      <c r="O18" s="14"/>
      <c r="P18" s="147"/>
      <c r="Q18" s="150"/>
      <c r="R18" s="14"/>
      <c r="S18" s="14"/>
      <c r="T18" s="147"/>
      <c r="U18" s="190"/>
      <c r="V18" s="84"/>
      <c r="W18" s="14"/>
      <c r="X18" s="147"/>
      <c r="Y18" s="150"/>
      <c r="Z18" s="84"/>
      <c r="AA18" s="14"/>
      <c r="AB18" s="14"/>
      <c r="AC18" s="147"/>
      <c r="AD18" s="150"/>
      <c r="AF18" s="14"/>
      <c r="AG18" s="147"/>
      <c r="AH18" s="197"/>
      <c r="AI18" s="84"/>
      <c r="AJ18" s="14"/>
      <c r="AK18" s="147"/>
      <c r="AL18" s="150"/>
      <c r="AM18" s="84"/>
      <c r="AN18" s="14"/>
      <c r="AO18" s="14"/>
      <c r="AP18" s="147"/>
      <c r="AQ18" s="150"/>
      <c r="AR18" s="113">
        <v>15</v>
      </c>
      <c r="AS18" s="131"/>
      <c r="AT18" s="169"/>
      <c r="AU18" s="197"/>
      <c r="AV18" s="84"/>
      <c r="AW18" s="14"/>
      <c r="AX18" s="15"/>
      <c r="AY18" s="147"/>
      <c r="AZ18" s="150"/>
      <c r="BA18" s="14"/>
      <c r="BB18" s="14"/>
      <c r="BC18" s="147"/>
      <c r="BD18" s="150"/>
      <c r="BE18" s="14"/>
      <c r="BF18" s="14"/>
      <c r="BG18" s="147"/>
      <c r="BH18" s="163"/>
    </row>
    <row r="19" spans="1:60" ht="13" customHeight="1" outlineLevel="1">
      <c r="A19" s="9">
        <f t="shared" ref="A19:A23" si="3">A18+1</f>
        <v>203</v>
      </c>
      <c r="B19" s="10" t="s">
        <v>74</v>
      </c>
      <c r="C19" s="11" t="s">
        <v>170</v>
      </c>
      <c r="D19" s="9" t="s">
        <v>171</v>
      </c>
      <c r="E19" s="9"/>
      <c r="F19" s="9"/>
      <c r="G19" s="12"/>
      <c r="H19" s="13"/>
      <c r="I19" s="14"/>
      <c r="J19" s="14"/>
      <c r="K19" s="147"/>
      <c r="L19" s="150"/>
      <c r="M19" s="84"/>
      <c r="N19" s="14"/>
      <c r="O19" s="14"/>
      <c r="P19" s="147"/>
      <c r="Q19" s="150"/>
      <c r="R19" s="14"/>
      <c r="S19" s="14"/>
      <c r="T19" s="147"/>
      <c r="U19" s="189"/>
      <c r="V19" s="125"/>
      <c r="W19" s="131"/>
      <c r="X19" s="168"/>
      <c r="Y19" s="170"/>
      <c r="Z19" s="125"/>
      <c r="AA19" s="131"/>
      <c r="AB19" s="131"/>
      <c r="AC19" s="168"/>
      <c r="AD19" s="170"/>
      <c r="AE19" s="182"/>
      <c r="AF19" s="182"/>
      <c r="AG19" s="168"/>
      <c r="AH19" s="196"/>
      <c r="AI19" s="125"/>
      <c r="AJ19" s="131"/>
      <c r="AK19" s="168"/>
      <c r="AL19" s="150"/>
      <c r="AM19" s="84"/>
      <c r="AN19" s="14"/>
      <c r="AO19" s="14"/>
      <c r="AP19" s="147"/>
      <c r="AQ19" s="150"/>
      <c r="AR19" s="14"/>
      <c r="AS19" s="14"/>
      <c r="AT19" s="147"/>
      <c r="AU19" s="218"/>
      <c r="AV19" s="194"/>
      <c r="AW19" s="131"/>
      <c r="AX19" s="15"/>
      <c r="AY19" s="147"/>
      <c r="AZ19" s="150"/>
      <c r="BA19" s="14"/>
      <c r="BB19" s="14"/>
      <c r="BC19" s="147"/>
      <c r="BD19" s="150"/>
      <c r="BE19" s="14"/>
      <c r="BF19" s="14"/>
      <c r="BG19" s="147"/>
      <c r="BH19" s="163"/>
    </row>
    <row r="20" spans="1:60" ht="13" customHeight="1" outlineLevel="1">
      <c r="A20" s="9">
        <f t="shared" si="3"/>
        <v>204</v>
      </c>
      <c r="B20" s="10" t="s">
        <v>74</v>
      </c>
      <c r="C20" s="11" t="s">
        <v>88</v>
      </c>
      <c r="D20" s="9" t="s">
        <v>116</v>
      </c>
      <c r="E20" s="9"/>
      <c r="F20" s="9"/>
      <c r="G20" s="12"/>
      <c r="H20" s="13"/>
      <c r="I20" s="14"/>
      <c r="J20" s="14"/>
      <c r="K20" s="147"/>
      <c r="L20" s="150"/>
      <c r="M20" s="84"/>
      <c r="N20" s="14"/>
      <c r="O20" s="14"/>
      <c r="P20" s="147"/>
      <c r="Q20" s="150"/>
      <c r="R20" s="14"/>
      <c r="S20" s="14"/>
      <c r="T20" s="147"/>
      <c r="U20" s="189"/>
      <c r="V20" s="125"/>
      <c r="W20" s="131"/>
      <c r="X20" s="168"/>
      <c r="Y20" s="170"/>
      <c r="Z20" s="125"/>
      <c r="AA20" s="131"/>
      <c r="AB20" s="131"/>
      <c r="AC20" s="168"/>
      <c r="AD20" s="170"/>
      <c r="AE20" s="182"/>
      <c r="AF20" s="182"/>
      <c r="AG20" s="168"/>
      <c r="AH20" s="196"/>
      <c r="AI20" s="125"/>
      <c r="AJ20" s="131"/>
      <c r="AK20" s="168"/>
      <c r="AL20" s="150"/>
      <c r="AM20" s="84"/>
      <c r="AN20" s="14"/>
      <c r="AO20" s="14"/>
      <c r="AP20" s="169"/>
      <c r="AQ20" s="172"/>
      <c r="AR20" s="131"/>
      <c r="AS20" s="131"/>
      <c r="AT20" s="147"/>
      <c r="AU20" s="197"/>
      <c r="AV20" s="84"/>
      <c r="AW20" s="131"/>
      <c r="AX20" s="15"/>
      <c r="AY20" s="147"/>
      <c r="AZ20" s="150"/>
      <c r="BA20" s="14"/>
      <c r="BB20" s="14"/>
      <c r="BC20" s="147"/>
      <c r="BD20" s="150"/>
      <c r="BE20" s="14"/>
      <c r="BF20" s="14"/>
      <c r="BG20" s="147"/>
      <c r="BH20" s="163"/>
    </row>
    <row r="21" spans="1:60" ht="13" customHeight="1" outlineLevel="1">
      <c r="A21" s="9">
        <f t="shared" si="3"/>
        <v>205</v>
      </c>
      <c r="B21" s="10" t="s">
        <v>74</v>
      </c>
      <c r="C21" s="106" t="s">
        <v>239</v>
      </c>
      <c r="D21" s="9" t="s">
        <v>116</v>
      </c>
      <c r="E21" s="9"/>
      <c r="F21" s="9"/>
      <c r="G21" s="12"/>
      <c r="H21" s="13"/>
      <c r="I21" s="14"/>
      <c r="J21" s="14"/>
      <c r="K21" s="147"/>
      <c r="L21" s="150"/>
      <c r="M21" s="84"/>
      <c r="N21" s="14"/>
      <c r="O21" s="14"/>
      <c r="P21" s="147"/>
      <c r="Q21" s="150"/>
      <c r="R21" s="14"/>
      <c r="S21" s="14"/>
      <c r="T21" s="147"/>
      <c r="U21" s="189"/>
      <c r="V21" s="125"/>
      <c r="W21" s="131"/>
      <c r="X21" s="168"/>
      <c r="Y21" s="170"/>
      <c r="Z21" s="125"/>
      <c r="AA21" s="131"/>
      <c r="AB21" s="131"/>
      <c r="AC21" s="168"/>
      <c r="AD21" s="170"/>
      <c r="AE21" s="182"/>
      <c r="AF21" s="182"/>
      <c r="AG21" s="168"/>
      <c r="AH21" s="196"/>
      <c r="AI21" s="125"/>
      <c r="AJ21" s="131"/>
      <c r="AK21" s="168"/>
      <c r="AL21" s="150"/>
      <c r="AM21" s="84"/>
      <c r="AN21" s="14"/>
      <c r="AO21" s="14"/>
      <c r="AP21" s="169"/>
      <c r="AQ21" s="172"/>
      <c r="AR21" s="131"/>
      <c r="AS21" s="131"/>
      <c r="AT21" s="147"/>
      <c r="AU21" s="197"/>
      <c r="AV21" s="84"/>
      <c r="AW21" s="131"/>
      <c r="AX21" s="147"/>
      <c r="AY21" s="147"/>
      <c r="AZ21" s="150"/>
      <c r="BA21" s="14"/>
      <c r="BB21" s="14"/>
      <c r="BC21" s="147"/>
      <c r="BD21" s="150"/>
      <c r="BE21" s="14"/>
      <c r="BF21" s="14"/>
      <c r="BG21" s="147"/>
      <c r="BH21" s="163"/>
    </row>
    <row r="22" spans="1:60" ht="13" customHeight="1" outlineLevel="1">
      <c r="A22" s="9">
        <f t="shared" si="3"/>
        <v>206</v>
      </c>
      <c r="B22" s="10" t="s">
        <v>74</v>
      </c>
      <c r="C22" s="11" t="s">
        <v>172</v>
      </c>
      <c r="D22" s="9" t="s">
        <v>116</v>
      </c>
      <c r="E22" s="9"/>
      <c r="F22" s="9"/>
      <c r="G22" s="12"/>
      <c r="H22" s="13"/>
      <c r="I22" s="14"/>
      <c r="J22" s="14"/>
      <c r="K22" s="147"/>
      <c r="L22" s="150"/>
      <c r="M22" s="84"/>
      <c r="N22" s="14"/>
      <c r="O22" s="14"/>
      <c r="P22" s="147"/>
      <c r="Q22" s="150"/>
      <c r="R22" s="14"/>
      <c r="S22" s="14"/>
      <c r="T22" s="147"/>
      <c r="U22" s="190"/>
      <c r="V22" s="84"/>
      <c r="W22" s="14"/>
      <c r="X22" s="147"/>
      <c r="Y22" s="150"/>
      <c r="Z22" s="84"/>
      <c r="AA22" s="14"/>
      <c r="AB22" s="14"/>
      <c r="AC22" s="147"/>
      <c r="AD22" s="150"/>
      <c r="AE22" s="14"/>
      <c r="AF22" s="14"/>
      <c r="AG22" s="147"/>
      <c r="AH22" s="197"/>
      <c r="AI22" s="84"/>
      <c r="AJ22" s="14"/>
      <c r="AK22" s="147"/>
      <c r="AL22" s="150"/>
      <c r="AM22" s="84"/>
      <c r="AN22" s="14"/>
      <c r="AO22" s="14"/>
      <c r="AP22" s="147"/>
      <c r="AQ22" s="150"/>
      <c r="AR22" s="14"/>
      <c r="AS22" s="14"/>
      <c r="AT22" s="147"/>
      <c r="AU22" s="219"/>
      <c r="AV22" s="194"/>
      <c r="AW22" s="14"/>
      <c r="AX22" s="15"/>
      <c r="AY22" s="147"/>
      <c r="AZ22" s="150"/>
      <c r="BA22" s="14"/>
      <c r="BB22" s="14"/>
      <c r="BC22" s="147"/>
      <c r="BD22" s="150"/>
      <c r="BE22" s="14"/>
      <c r="BF22" s="14"/>
      <c r="BG22" s="147"/>
      <c r="BH22" s="163"/>
    </row>
    <row r="23" spans="1:60" ht="13" customHeight="1" outlineLevel="1">
      <c r="A23" s="9">
        <f t="shared" si="3"/>
        <v>207</v>
      </c>
      <c r="B23" s="10" t="s">
        <v>74</v>
      </c>
      <c r="C23" s="11" t="s">
        <v>173</v>
      </c>
      <c r="D23" s="9" t="s">
        <v>116</v>
      </c>
      <c r="E23" s="9"/>
      <c r="F23" s="9"/>
      <c r="G23" s="12"/>
      <c r="H23" s="13"/>
      <c r="I23" s="14"/>
      <c r="J23" s="14"/>
      <c r="K23" s="147"/>
      <c r="L23" s="150"/>
      <c r="M23" s="84"/>
      <c r="N23" s="14"/>
      <c r="O23" s="14"/>
      <c r="P23" s="147"/>
      <c r="Q23" s="150"/>
      <c r="R23" s="14"/>
      <c r="S23" s="14"/>
      <c r="T23" s="147"/>
      <c r="U23" s="190"/>
      <c r="V23" s="84"/>
      <c r="W23" s="14"/>
      <c r="X23" s="147"/>
      <c r="Y23" s="150"/>
      <c r="Z23" s="84"/>
      <c r="AA23" s="14"/>
      <c r="AB23" s="14"/>
      <c r="AC23" s="147"/>
      <c r="AD23" s="150"/>
      <c r="AE23" s="14"/>
      <c r="AF23" s="14"/>
      <c r="AG23" s="147"/>
      <c r="AH23" s="197"/>
      <c r="AI23" s="84"/>
      <c r="AJ23" s="14"/>
      <c r="AK23" s="147"/>
      <c r="AL23" s="150"/>
      <c r="AM23" s="84"/>
      <c r="AN23" s="14"/>
      <c r="AO23" s="14"/>
      <c r="AP23" s="147"/>
      <c r="AQ23" s="150"/>
      <c r="AR23" s="14"/>
      <c r="AS23" s="14"/>
      <c r="AT23" s="147"/>
      <c r="AU23" s="219"/>
      <c r="AV23" s="194"/>
      <c r="AW23" s="14"/>
      <c r="AX23" s="15"/>
      <c r="AY23" s="147"/>
      <c r="AZ23" s="150"/>
      <c r="BA23" s="14"/>
      <c r="BB23" s="14"/>
      <c r="BC23" s="147"/>
      <c r="BD23" s="150"/>
      <c r="BE23" s="14"/>
      <c r="BF23" s="14"/>
      <c r="BG23" s="147"/>
      <c r="BH23" s="163"/>
    </row>
    <row r="24" spans="1:60" ht="13" customHeight="1">
      <c r="A24" s="20">
        <v>200</v>
      </c>
      <c r="B24" s="337" t="s">
        <v>89</v>
      </c>
      <c r="C24" s="338"/>
      <c r="D24" s="20" t="s">
        <v>84</v>
      </c>
      <c r="E24" s="20"/>
      <c r="F24" s="20"/>
      <c r="G24" s="21"/>
      <c r="H24" s="31"/>
      <c r="I24" s="32"/>
      <c r="J24" s="32"/>
      <c r="K24" s="151"/>
      <c r="L24" s="153"/>
      <c r="M24" s="91"/>
      <c r="N24" s="32"/>
      <c r="O24" s="32"/>
      <c r="P24" s="151"/>
      <c r="Q24" s="153"/>
      <c r="R24" s="32"/>
      <c r="S24" s="32"/>
      <c r="T24" s="151"/>
      <c r="U24" s="192"/>
      <c r="V24" s="91"/>
      <c r="W24" s="32"/>
      <c r="X24" s="151"/>
      <c r="Y24" s="153"/>
      <c r="Z24" s="91"/>
      <c r="AA24" s="32"/>
      <c r="AB24" s="32"/>
      <c r="AC24" s="151"/>
      <c r="AD24" s="153"/>
      <c r="AE24" s="32"/>
      <c r="AF24" s="32"/>
      <c r="AG24" s="151"/>
      <c r="AH24" s="199"/>
      <c r="AI24" s="91"/>
      <c r="AJ24" s="32"/>
      <c r="AK24" s="151"/>
      <c r="AL24" s="153"/>
      <c r="AM24" s="91"/>
      <c r="AN24" s="32"/>
      <c r="AO24" s="32"/>
      <c r="AP24" s="151"/>
      <c r="AQ24" s="153"/>
      <c r="AR24" s="32"/>
      <c r="AS24" s="32"/>
      <c r="AT24" s="151"/>
      <c r="AU24" s="199"/>
      <c r="AV24" s="91"/>
      <c r="AW24" s="32"/>
      <c r="AX24" s="33"/>
      <c r="AY24" s="151"/>
      <c r="AZ24" s="153"/>
      <c r="BA24" s="32"/>
      <c r="BB24" s="32"/>
      <c r="BC24" s="151"/>
      <c r="BD24" s="153"/>
      <c r="BE24" s="32"/>
      <c r="BF24" s="32"/>
      <c r="BG24" s="151"/>
      <c r="BH24" s="163"/>
    </row>
    <row r="25" spans="1:60" ht="13" customHeight="1" outlineLevel="1">
      <c r="A25" s="9">
        <f>A56</f>
        <v>300</v>
      </c>
      <c r="B25" s="10" t="s">
        <v>74</v>
      </c>
      <c r="C25" s="11" t="s">
        <v>90</v>
      </c>
      <c r="D25" s="9" t="s">
        <v>91</v>
      </c>
      <c r="E25" s="9"/>
      <c r="F25" s="9" t="s">
        <v>92</v>
      </c>
      <c r="G25" s="12"/>
      <c r="H25" s="107">
        <v>6</v>
      </c>
      <c r="I25" s="14"/>
      <c r="J25" s="14"/>
      <c r="K25" s="147"/>
      <c r="L25" s="150"/>
      <c r="M25" s="130">
        <v>9</v>
      </c>
      <c r="N25" s="14"/>
      <c r="O25" s="147"/>
      <c r="P25" s="147"/>
      <c r="Q25" s="150"/>
      <c r="R25" s="14"/>
      <c r="S25" s="14"/>
      <c r="T25" s="147"/>
      <c r="U25" s="190"/>
      <c r="V25" s="84"/>
      <c r="W25" s="14"/>
      <c r="X25" s="147"/>
      <c r="Y25" s="150"/>
      <c r="Z25" s="84"/>
      <c r="AA25" s="14"/>
      <c r="AB25" s="14"/>
      <c r="AC25" s="147"/>
      <c r="AD25" s="150"/>
      <c r="AE25" s="14"/>
      <c r="AF25" s="14"/>
      <c r="AG25" s="147"/>
      <c r="AH25" s="197"/>
      <c r="AI25" s="84"/>
      <c r="AJ25" s="14"/>
      <c r="AK25" s="147"/>
      <c r="AL25" s="150"/>
      <c r="AM25" s="84"/>
      <c r="AN25" s="14"/>
      <c r="AO25" s="14"/>
      <c r="AP25" s="147"/>
      <c r="AQ25" s="150"/>
      <c r="AR25" s="14"/>
      <c r="AS25" s="14"/>
      <c r="AT25" s="147"/>
      <c r="AU25" s="197"/>
      <c r="AV25" s="84"/>
      <c r="AW25" s="14"/>
      <c r="AX25" s="15"/>
      <c r="AY25" s="147"/>
      <c r="AZ25" s="150"/>
      <c r="BA25" s="14"/>
      <c r="BB25" s="14"/>
      <c r="BC25" s="147"/>
      <c r="BD25" s="150"/>
      <c r="BE25" s="14"/>
      <c r="BF25" s="14"/>
      <c r="BG25" s="147"/>
      <c r="BH25" s="163"/>
    </row>
    <row r="26" spans="1:60" ht="13" customHeight="1" outlineLevel="1">
      <c r="A26" s="9">
        <f t="shared" ref="A26:A55" si="4">A25+1</f>
        <v>301</v>
      </c>
      <c r="B26" s="10" t="s">
        <v>74</v>
      </c>
      <c r="C26" s="11" t="s">
        <v>93</v>
      </c>
      <c r="D26" s="9" t="s">
        <v>94</v>
      </c>
      <c r="E26" s="9" t="s">
        <v>95</v>
      </c>
      <c r="F26" s="9" t="s">
        <v>92</v>
      </c>
      <c r="G26" s="12" t="s">
        <v>96</v>
      </c>
      <c r="H26" s="129"/>
      <c r="I26" s="131"/>
      <c r="J26" s="131"/>
      <c r="K26" s="168"/>
      <c r="L26" s="170"/>
      <c r="M26" s="167">
        <v>9</v>
      </c>
      <c r="N26" s="147"/>
      <c r="O26" s="147"/>
      <c r="P26" s="147"/>
      <c r="Q26" s="179">
        <v>8</v>
      </c>
      <c r="R26" s="84"/>
      <c r="S26" s="14"/>
      <c r="T26" s="147"/>
      <c r="U26" s="190"/>
      <c r="V26" s="167"/>
      <c r="W26" s="14"/>
      <c r="X26" s="147"/>
      <c r="Y26" s="150"/>
      <c r="Z26" s="167">
        <v>8</v>
      </c>
      <c r="AA26" s="147"/>
      <c r="AB26" s="14"/>
      <c r="AC26" s="147"/>
      <c r="AD26" s="178">
        <v>5</v>
      </c>
      <c r="AE26" s="14"/>
      <c r="AF26" s="14"/>
      <c r="AG26" s="147"/>
      <c r="AH26" s="179">
        <v>3</v>
      </c>
      <c r="AI26" s="147"/>
      <c r="AJ26" s="147"/>
      <c r="AK26" s="147"/>
      <c r="AL26" s="150"/>
      <c r="AM26" s="167">
        <v>7</v>
      </c>
      <c r="AN26" s="147"/>
      <c r="AO26" s="14"/>
      <c r="AP26" s="147"/>
      <c r="AQ26" s="179">
        <v>7</v>
      </c>
      <c r="AR26" s="14"/>
      <c r="AS26" s="14"/>
      <c r="AT26" s="147"/>
      <c r="AU26" s="197"/>
      <c r="AV26" s="167">
        <v>9</v>
      </c>
      <c r="AW26" s="147"/>
      <c r="AX26" s="15"/>
      <c r="AY26" s="147"/>
      <c r="AZ26" s="179">
        <v>6</v>
      </c>
      <c r="BA26" s="84"/>
      <c r="BB26" s="14"/>
      <c r="BC26" s="147"/>
      <c r="BD26" s="178">
        <v>5</v>
      </c>
      <c r="BE26" s="14"/>
      <c r="BF26" s="14"/>
      <c r="BG26" s="147"/>
      <c r="BH26" s="163"/>
    </row>
    <row r="27" spans="1:60" ht="13" customHeight="1" outlineLevel="1">
      <c r="A27" s="9">
        <f t="shared" si="4"/>
        <v>302</v>
      </c>
      <c r="B27" s="10" t="s">
        <v>74</v>
      </c>
      <c r="C27" s="106" t="s">
        <v>230</v>
      </c>
      <c r="D27" s="9" t="s">
        <v>81</v>
      </c>
      <c r="E27" s="9"/>
      <c r="F27" s="9"/>
      <c r="G27" s="12"/>
      <c r="H27" s="107">
        <v>6</v>
      </c>
      <c r="I27" s="14"/>
      <c r="J27" s="14"/>
      <c r="K27" s="147"/>
      <c r="L27" s="150"/>
      <c r="M27" s="14"/>
      <c r="N27" s="14"/>
      <c r="O27" s="147"/>
      <c r="P27" s="147"/>
      <c r="Q27" s="150"/>
      <c r="R27" s="14"/>
      <c r="S27" s="14"/>
      <c r="T27" s="147"/>
      <c r="U27" s="190"/>
      <c r="V27" s="167"/>
      <c r="W27" s="14"/>
      <c r="X27" s="147"/>
      <c r="Y27" s="150"/>
      <c r="Z27" s="113">
        <v>8</v>
      </c>
      <c r="AA27" s="14"/>
      <c r="AB27" s="14"/>
      <c r="AC27" s="147"/>
      <c r="AD27" s="150"/>
      <c r="AE27" s="14"/>
      <c r="AF27" s="14"/>
      <c r="AG27" s="147"/>
      <c r="AH27" s="179">
        <v>3</v>
      </c>
      <c r="AI27" s="147"/>
      <c r="AJ27" s="147"/>
      <c r="AK27" s="147"/>
      <c r="AL27" s="150"/>
      <c r="AM27" s="14"/>
      <c r="AN27" s="14"/>
      <c r="AO27" s="14"/>
      <c r="AP27" s="147"/>
      <c r="AQ27" s="150"/>
      <c r="AR27" s="14"/>
      <c r="AS27" s="14"/>
      <c r="AT27" s="147"/>
      <c r="AU27" s="197"/>
      <c r="AV27" s="147"/>
      <c r="AW27" s="147"/>
      <c r="AX27" s="15"/>
      <c r="AY27" s="147"/>
      <c r="AZ27" s="179">
        <v>6</v>
      </c>
      <c r="BA27" s="84"/>
      <c r="BB27" s="14"/>
      <c r="BC27" s="147"/>
      <c r="BD27" s="150"/>
      <c r="BE27" s="14"/>
      <c r="BF27" s="14"/>
      <c r="BG27" s="147"/>
      <c r="BH27" s="163"/>
    </row>
    <row r="28" spans="1:60" ht="13" customHeight="1" outlineLevel="1">
      <c r="A28" s="9">
        <f t="shared" si="4"/>
        <v>303</v>
      </c>
      <c r="B28" s="10" t="s">
        <v>74</v>
      </c>
      <c r="C28" s="11" t="s">
        <v>174</v>
      </c>
      <c r="D28" s="9" t="s">
        <v>94</v>
      </c>
      <c r="E28" s="9" t="s">
        <v>175</v>
      </c>
      <c r="F28" s="9" t="s">
        <v>92</v>
      </c>
      <c r="G28" s="12" t="s">
        <v>78</v>
      </c>
      <c r="H28" s="129"/>
      <c r="I28" s="131"/>
      <c r="J28" s="131"/>
      <c r="K28" s="168"/>
      <c r="L28" s="170"/>
      <c r="M28" s="167">
        <v>9</v>
      </c>
      <c r="N28" s="147"/>
      <c r="O28" s="147"/>
      <c r="P28" s="147"/>
      <c r="Q28" s="179">
        <v>8</v>
      </c>
      <c r="R28" s="84"/>
      <c r="S28" s="14"/>
      <c r="T28" s="147"/>
      <c r="U28" s="190"/>
      <c r="V28" s="167"/>
      <c r="W28" s="14"/>
      <c r="X28" s="147"/>
      <c r="Y28" s="150"/>
      <c r="Z28" s="167">
        <v>8</v>
      </c>
      <c r="AA28" s="14"/>
      <c r="AB28" s="14"/>
      <c r="AC28" s="147"/>
      <c r="AD28" s="178">
        <v>5</v>
      </c>
      <c r="AE28" s="14"/>
      <c r="AF28" s="14"/>
      <c r="AG28" s="147"/>
      <c r="AH28" s="179">
        <v>3</v>
      </c>
      <c r="AI28" s="147"/>
      <c r="AJ28" s="147"/>
      <c r="AK28" s="147"/>
      <c r="AL28" s="150"/>
      <c r="AM28" s="167">
        <v>7</v>
      </c>
      <c r="AN28" s="14"/>
      <c r="AO28" s="14"/>
      <c r="AP28" s="147"/>
      <c r="AQ28" s="179">
        <v>7</v>
      </c>
      <c r="AR28" s="14"/>
      <c r="AS28" s="14"/>
      <c r="AT28" s="147"/>
      <c r="AU28" s="197"/>
      <c r="AV28" s="167">
        <v>9</v>
      </c>
      <c r="AW28" s="147"/>
      <c r="AY28" s="46"/>
      <c r="AZ28" s="179">
        <v>6</v>
      </c>
      <c r="BA28" s="84"/>
      <c r="BB28" s="14"/>
      <c r="BC28" s="147"/>
      <c r="BD28" s="178">
        <v>5</v>
      </c>
      <c r="BE28" s="14"/>
      <c r="BF28" s="14"/>
      <c r="BG28" s="147"/>
      <c r="BH28" s="163"/>
    </row>
    <row r="29" spans="1:60" ht="13" customHeight="1" outlineLevel="1">
      <c r="A29" s="9">
        <f t="shared" si="4"/>
        <v>304</v>
      </c>
      <c r="B29" s="10" t="s">
        <v>74</v>
      </c>
      <c r="C29" s="11" t="s">
        <v>97</v>
      </c>
      <c r="D29" s="9" t="s">
        <v>98</v>
      </c>
      <c r="E29" s="9"/>
      <c r="F29" s="9" t="s">
        <v>92</v>
      </c>
      <c r="G29" s="12"/>
      <c r="H29" s="13"/>
      <c r="I29" s="14"/>
      <c r="J29" s="14"/>
      <c r="K29" s="147"/>
      <c r="L29" s="150"/>
      <c r="M29" s="84"/>
      <c r="N29" s="14"/>
      <c r="O29" s="147"/>
      <c r="P29" s="147"/>
      <c r="Q29" s="150"/>
      <c r="R29" s="14"/>
      <c r="S29" s="14"/>
      <c r="T29" s="147"/>
      <c r="U29" s="190"/>
      <c r="V29" s="84"/>
      <c r="W29" s="14"/>
      <c r="X29" s="147"/>
      <c r="Y29" s="150"/>
      <c r="Z29" s="84"/>
      <c r="AA29" s="14"/>
      <c r="AB29" s="14"/>
      <c r="AC29" s="147"/>
      <c r="AD29" s="150"/>
      <c r="AE29" s="14"/>
      <c r="AF29" s="14"/>
      <c r="AG29" s="147"/>
      <c r="AH29" s="197"/>
      <c r="AI29" s="84"/>
      <c r="AJ29" s="14"/>
      <c r="AK29" s="147"/>
      <c r="AL29" s="150"/>
      <c r="AM29" s="84"/>
      <c r="AN29" s="14"/>
      <c r="AO29" s="14"/>
      <c r="AP29" s="147"/>
      <c r="AQ29" s="150"/>
      <c r="AR29" s="14"/>
      <c r="AS29" s="14"/>
      <c r="AT29" s="147"/>
      <c r="AU29" s="197"/>
      <c r="AV29" s="84"/>
      <c r="AW29" s="14"/>
      <c r="AX29" s="15"/>
      <c r="AY29" s="147"/>
      <c r="AZ29" s="150"/>
      <c r="BA29" s="14"/>
      <c r="BB29" s="14"/>
      <c r="BC29" s="147"/>
      <c r="BD29" s="150"/>
      <c r="BE29" s="14"/>
      <c r="BF29" s="14"/>
      <c r="BG29" s="147"/>
      <c r="BH29" s="163"/>
    </row>
    <row r="30" spans="1:60" ht="13" customHeight="1" outlineLevel="1">
      <c r="A30" s="9">
        <f t="shared" si="4"/>
        <v>305</v>
      </c>
      <c r="B30" s="10" t="s">
        <v>74</v>
      </c>
      <c r="C30" s="11" t="s">
        <v>218</v>
      </c>
      <c r="D30" s="9" t="s">
        <v>94</v>
      </c>
      <c r="E30" s="71" t="s">
        <v>177</v>
      </c>
      <c r="F30" s="9" t="s">
        <v>92</v>
      </c>
      <c r="G30" s="12" t="s">
        <v>101</v>
      </c>
      <c r="H30" s="14"/>
      <c r="I30" s="14"/>
      <c r="J30" s="14"/>
      <c r="K30" s="180">
        <v>28</v>
      </c>
      <c r="L30" s="150"/>
      <c r="M30" s="84"/>
      <c r="N30" s="14"/>
      <c r="O30" s="113">
        <v>26</v>
      </c>
      <c r="P30" s="176">
        <v>31</v>
      </c>
      <c r="Q30" s="150"/>
      <c r="R30" s="14"/>
      <c r="S30" s="113">
        <v>23</v>
      </c>
      <c r="T30" s="176">
        <v>30</v>
      </c>
      <c r="U30" s="150"/>
      <c r="V30" s="84"/>
      <c r="W30" s="14"/>
      <c r="X30" s="176">
        <v>28</v>
      </c>
      <c r="Y30" s="179">
        <v>31</v>
      </c>
      <c r="Z30" s="84"/>
      <c r="AA30" s="14"/>
      <c r="AB30" s="113">
        <v>25</v>
      </c>
      <c r="AC30" s="176">
        <v>31</v>
      </c>
      <c r="AD30" s="150"/>
      <c r="AE30" s="14"/>
      <c r="AF30" s="14"/>
      <c r="AG30" s="176">
        <v>29</v>
      </c>
      <c r="AH30" s="150"/>
      <c r="AI30" s="84"/>
      <c r="AJ30" s="14"/>
      <c r="AK30" s="176">
        <v>27</v>
      </c>
      <c r="AL30" s="179">
        <v>31</v>
      </c>
      <c r="AM30" s="84"/>
      <c r="AN30" s="14"/>
      <c r="AO30" s="113">
        <v>24</v>
      </c>
      <c r="AP30" s="176">
        <v>30</v>
      </c>
      <c r="AQ30" s="150"/>
      <c r="AR30" s="14"/>
      <c r="AS30" s="113">
        <v>22</v>
      </c>
      <c r="AT30" s="176">
        <v>29</v>
      </c>
      <c r="AU30" s="150"/>
      <c r="AV30" s="84"/>
      <c r="AW30" s="14"/>
      <c r="AX30" s="113">
        <v>26</v>
      </c>
      <c r="AY30" s="176">
        <v>31</v>
      </c>
      <c r="AZ30" s="150"/>
      <c r="BA30" s="14"/>
      <c r="BB30" s="113">
        <v>23</v>
      </c>
      <c r="BC30" s="176">
        <v>29</v>
      </c>
      <c r="BD30" s="150"/>
      <c r="BE30" s="14"/>
      <c r="BF30" s="14"/>
      <c r="BG30" s="176">
        <v>28</v>
      </c>
      <c r="BH30" s="163"/>
    </row>
    <row r="31" spans="1:60" ht="13" customHeight="1" outlineLevel="1">
      <c r="A31" s="9">
        <f t="shared" si="4"/>
        <v>306</v>
      </c>
      <c r="B31" s="10" t="s">
        <v>74</v>
      </c>
      <c r="C31" s="72" t="s">
        <v>179</v>
      </c>
      <c r="D31" s="73" t="s">
        <v>94</v>
      </c>
      <c r="E31" s="73" t="s">
        <v>112</v>
      </c>
      <c r="F31" s="73" t="s">
        <v>113</v>
      </c>
      <c r="G31" s="74" t="s">
        <v>114</v>
      </c>
      <c r="H31" s="13"/>
      <c r="I31" s="14"/>
      <c r="J31" s="113">
        <v>20</v>
      </c>
      <c r="K31" s="147"/>
      <c r="L31" s="150"/>
      <c r="M31" s="84"/>
      <c r="N31" s="113">
        <v>19</v>
      </c>
      <c r="O31" s="147"/>
      <c r="P31" s="147"/>
      <c r="Q31" s="150"/>
      <c r="R31" s="14"/>
      <c r="S31" s="113">
        <v>20</v>
      </c>
      <c r="T31" s="147"/>
      <c r="U31" s="190"/>
      <c r="V31" s="84"/>
      <c r="W31" s="131">
        <v>20</v>
      </c>
      <c r="X31" s="147"/>
      <c r="Y31" s="150"/>
      <c r="Z31" s="84"/>
      <c r="AA31" s="113">
        <v>18</v>
      </c>
      <c r="AB31" s="147"/>
      <c r="AC31" s="147"/>
      <c r="AD31" s="150"/>
      <c r="AE31" s="14"/>
      <c r="AF31" s="113">
        <v>20</v>
      </c>
      <c r="AG31" s="147"/>
      <c r="AH31" s="197"/>
      <c r="AI31" s="84"/>
      <c r="AJ31" s="113">
        <v>20</v>
      </c>
      <c r="AK31" s="147"/>
      <c r="AL31" s="150"/>
      <c r="AM31" s="84"/>
      <c r="AN31" s="14"/>
      <c r="AO31" s="113">
        <v>20</v>
      </c>
      <c r="AP31" s="147"/>
      <c r="AQ31" s="150"/>
      <c r="AR31" s="14"/>
      <c r="AS31" s="113" t="s">
        <v>248</v>
      </c>
      <c r="AT31" s="147"/>
      <c r="AU31" s="197"/>
      <c r="AV31" s="84"/>
      <c r="AW31" s="113">
        <v>20</v>
      </c>
      <c r="AX31" s="147"/>
      <c r="AY31" s="46"/>
      <c r="AZ31" s="150"/>
      <c r="BA31" s="14"/>
      <c r="BB31" s="113">
        <v>20</v>
      </c>
      <c r="BC31" s="147"/>
      <c r="BD31" s="150"/>
      <c r="BE31" s="14"/>
      <c r="BF31" s="113">
        <v>20</v>
      </c>
      <c r="BG31" s="193"/>
      <c r="BH31" s="163"/>
    </row>
    <row r="32" spans="1:60" ht="13" customHeight="1" outlineLevel="1">
      <c r="A32" s="9">
        <f t="shared" si="4"/>
        <v>307</v>
      </c>
      <c r="B32" s="10" t="s">
        <v>74</v>
      </c>
      <c r="C32" s="72" t="s">
        <v>180</v>
      </c>
      <c r="D32" s="73" t="s">
        <v>81</v>
      </c>
      <c r="E32" s="76" t="s">
        <v>110</v>
      </c>
      <c r="F32" s="73" t="s">
        <v>92</v>
      </c>
      <c r="G32" s="74" t="s">
        <v>104</v>
      </c>
      <c r="H32" s="13"/>
      <c r="I32" s="84"/>
      <c r="J32" s="14"/>
      <c r="K32" s="147"/>
      <c r="L32" s="150"/>
      <c r="M32" s="130"/>
      <c r="N32" s="14"/>
      <c r="O32" s="147"/>
      <c r="P32" s="147"/>
      <c r="Q32" s="150"/>
      <c r="R32" s="84"/>
      <c r="S32" s="14"/>
      <c r="T32" s="147"/>
      <c r="U32" s="190"/>
      <c r="V32" s="84"/>
      <c r="W32" s="14"/>
      <c r="X32" s="193"/>
      <c r="Y32" s="150"/>
      <c r="Z32" s="130">
        <v>8</v>
      </c>
      <c r="AA32" s="14"/>
      <c r="AB32" s="45"/>
      <c r="AC32" s="147"/>
      <c r="AD32" s="150"/>
      <c r="AE32" s="84"/>
      <c r="AF32" s="14"/>
      <c r="AG32" s="147"/>
      <c r="AH32" s="197"/>
      <c r="AI32" s="84"/>
      <c r="AJ32" s="14"/>
      <c r="AK32" s="147"/>
      <c r="AL32" s="150"/>
      <c r="AM32" s="84"/>
      <c r="AN32" s="130">
        <v>13</v>
      </c>
      <c r="AO32" s="14"/>
      <c r="AP32" s="147"/>
      <c r="AQ32" s="150"/>
      <c r="AR32" s="84"/>
      <c r="AS32" s="14"/>
      <c r="AT32" s="147"/>
      <c r="AU32" s="197"/>
      <c r="AV32" s="84"/>
      <c r="AW32" s="14"/>
      <c r="AX32" s="15"/>
      <c r="AY32" s="147"/>
      <c r="AZ32" s="150"/>
      <c r="BA32" s="125">
        <v>12</v>
      </c>
      <c r="BB32" s="14"/>
      <c r="BC32" s="147"/>
      <c r="BD32" s="150"/>
      <c r="BE32" s="14"/>
      <c r="BF32" s="14"/>
      <c r="BG32" s="147"/>
      <c r="BH32" s="163"/>
    </row>
    <row r="33" spans="1:60" ht="13" customHeight="1" outlineLevel="1">
      <c r="A33" s="9">
        <f t="shared" si="4"/>
        <v>308</v>
      </c>
      <c r="B33" s="10" t="s">
        <v>74</v>
      </c>
      <c r="C33" s="72" t="s">
        <v>181</v>
      </c>
      <c r="D33" s="73" t="s">
        <v>94</v>
      </c>
      <c r="E33" s="73"/>
      <c r="F33" s="73" t="s">
        <v>92</v>
      </c>
      <c r="G33" s="74" t="s">
        <v>104</v>
      </c>
      <c r="H33" s="107">
        <v>6</v>
      </c>
      <c r="I33" s="14"/>
      <c r="J33" s="14"/>
      <c r="K33" s="147"/>
      <c r="L33" s="150"/>
      <c r="M33" s="130"/>
      <c r="N33" s="14"/>
      <c r="O33" s="147"/>
      <c r="P33" s="147"/>
      <c r="Q33" s="179">
        <v>8</v>
      </c>
      <c r="R33" s="84"/>
      <c r="S33" s="14"/>
      <c r="T33" s="147"/>
      <c r="U33" s="190"/>
      <c r="V33" s="130">
        <v>10</v>
      </c>
      <c r="W33" s="14"/>
      <c r="X33" s="147"/>
      <c r="Y33" s="150"/>
      <c r="Z33" s="130">
        <v>8</v>
      </c>
      <c r="AA33" s="14"/>
      <c r="AB33" s="14"/>
      <c r="AC33" s="147"/>
      <c r="AD33" s="178">
        <v>5</v>
      </c>
      <c r="AE33" s="84"/>
      <c r="AF33" s="14"/>
      <c r="AG33" s="160"/>
      <c r="AH33" s="197"/>
      <c r="AI33" s="130">
        <v>2</v>
      </c>
      <c r="AJ33" s="14"/>
      <c r="AK33" s="160"/>
      <c r="AL33" s="150"/>
      <c r="AM33" s="84"/>
      <c r="AN33" s="130">
        <v>13</v>
      </c>
      <c r="AO33" s="14"/>
      <c r="AP33" s="160"/>
      <c r="AQ33" s="150"/>
      <c r="AR33" s="130"/>
      <c r="AS33" s="14"/>
      <c r="AT33" s="160"/>
      <c r="AU33" s="197"/>
      <c r="AV33" s="130">
        <v>9</v>
      </c>
      <c r="AW33" s="14"/>
      <c r="AY33" s="147"/>
      <c r="AZ33" s="150"/>
      <c r="BA33" s="125"/>
      <c r="BB33" s="14"/>
      <c r="BC33" s="160"/>
      <c r="BD33" s="178"/>
      <c r="BE33" s="14"/>
      <c r="BF33" s="14"/>
      <c r="BG33" s="193"/>
      <c r="BH33" s="163"/>
    </row>
    <row r="34" spans="1:60" ht="13" customHeight="1" outlineLevel="1">
      <c r="A34" s="9">
        <f t="shared" si="4"/>
        <v>309</v>
      </c>
      <c r="B34" s="10" t="s">
        <v>74</v>
      </c>
      <c r="C34" s="72" t="s">
        <v>182</v>
      </c>
      <c r="D34" s="73" t="s">
        <v>94</v>
      </c>
      <c r="E34" s="76" t="s">
        <v>106</v>
      </c>
      <c r="F34" s="73" t="s">
        <v>92</v>
      </c>
      <c r="G34" s="74" t="s">
        <v>104</v>
      </c>
      <c r="H34" s="13"/>
      <c r="I34" s="130">
        <v>12</v>
      </c>
      <c r="J34" s="14"/>
      <c r="K34" s="147"/>
      <c r="L34" s="150"/>
      <c r="M34" s="130">
        <v>12</v>
      </c>
      <c r="N34" s="14"/>
      <c r="O34" s="147"/>
      <c r="P34" s="147"/>
      <c r="Q34" s="150"/>
      <c r="R34" s="130">
        <v>12</v>
      </c>
      <c r="S34" s="14"/>
      <c r="T34" s="147"/>
      <c r="U34" s="190"/>
      <c r="V34" s="130">
        <v>12</v>
      </c>
      <c r="W34" s="14"/>
      <c r="X34" s="147"/>
      <c r="Y34" s="150"/>
      <c r="Z34" s="84"/>
      <c r="AA34" s="130">
        <v>14</v>
      </c>
      <c r="AB34" s="166"/>
      <c r="AC34" s="147"/>
      <c r="AD34" s="150"/>
      <c r="AE34" s="130">
        <v>12</v>
      </c>
      <c r="AF34" s="14"/>
      <c r="AG34" s="160"/>
      <c r="AH34" s="197"/>
      <c r="AI34" s="130">
        <v>12</v>
      </c>
      <c r="AJ34" s="14"/>
      <c r="AK34" s="160"/>
      <c r="AL34" s="150"/>
      <c r="AM34" s="84"/>
      <c r="AN34" s="130">
        <v>13</v>
      </c>
      <c r="AO34" s="14"/>
      <c r="AP34" s="160"/>
      <c r="AQ34" s="150"/>
      <c r="AR34" s="130"/>
      <c r="AS34" s="14"/>
      <c r="AT34" s="160"/>
      <c r="AU34" s="197"/>
      <c r="AV34" s="130">
        <v>12</v>
      </c>
      <c r="AW34" s="14"/>
      <c r="AY34" s="147"/>
      <c r="AZ34" s="150"/>
      <c r="BA34" s="130">
        <v>12</v>
      </c>
      <c r="BB34" s="14"/>
      <c r="BC34" s="160"/>
      <c r="BD34" s="150"/>
      <c r="BE34" s="113">
        <v>12</v>
      </c>
      <c r="BF34" s="14"/>
      <c r="BG34" s="193"/>
      <c r="BH34" s="163"/>
    </row>
    <row r="35" spans="1:60" ht="13" customHeight="1" outlineLevel="1">
      <c r="A35" s="9">
        <f t="shared" si="4"/>
        <v>310</v>
      </c>
      <c r="B35" s="10" t="s">
        <v>74</v>
      </c>
      <c r="C35" s="204" t="s">
        <v>249</v>
      </c>
      <c r="D35" s="73" t="s">
        <v>94</v>
      </c>
      <c r="E35" s="76" t="s">
        <v>106</v>
      </c>
      <c r="F35" s="73"/>
      <c r="G35" s="74"/>
      <c r="H35" s="13"/>
      <c r="I35" s="181">
        <v>12</v>
      </c>
      <c r="J35" s="14"/>
      <c r="K35" s="147"/>
      <c r="L35" s="150"/>
      <c r="M35" s="130">
        <v>12</v>
      </c>
      <c r="N35" s="14"/>
      <c r="O35" s="147"/>
      <c r="P35" s="147"/>
      <c r="Q35" s="150"/>
      <c r="R35" s="130">
        <v>12</v>
      </c>
      <c r="S35" s="14"/>
      <c r="T35" s="147"/>
      <c r="U35" s="190"/>
      <c r="V35" s="211">
        <v>13</v>
      </c>
      <c r="W35" s="14"/>
      <c r="X35" s="147"/>
      <c r="Y35" s="150"/>
      <c r="Z35" s="84"/>
      <c r="AA35" s="130">
        <v>15</v>
      </c>
      <c r="AB35" s="166"/>
      <c r="AC35" s="46"/>
      <c r="AD35" s="150"/>
      <c r="AE35" s="213">
        <v>13</v>
      </c>
      <c r="AF35" s="14"/>
      <c r="AG35" s="160"/>
      <c r="AH35" s="197"/>
      <c r="AI35" s="211">
        <v>13</v>
      </c>
      <c r="AJ35" s="14"/>
      <c r="AK35" s="160"/>
      <c r="AL35" s="197"/>
      <c r="AM35" s="84"/>
      <c r="AN35" s="130">
        <v>14</v>
      </c>
      <c r="AO35" s="14"/>
      <c r="AP35" s="160"/>
      <c r="AQ35" s="150"/>
      <c r="AR35" s="213"/>
      <c r="AS35" s="14"/>
      <c r="AT35" s="160"/>
      <c r="AU35" s="197"/>
      <c r="AV35" s="125"/>
      <c r="AW35" s="180">
        <v>15</v>
      </c>
      <c r="AY35" s="46"/>
      <c r="AZ35" s="150"/>
      <c r="BA35" s="130">
        <v>13</v>
      </c>
      <c r="BB35" s="14"/>
      <c r="BC35" s="160"/>
      <c r="BD35" s="150"/>
      <c r="BE35" s="113">
        <v>13</v>
      </c>
      <c r="BF35" s="14"/>
      <c r="BG35" s="193"/>
      <c r="BH35" s="163"/>
    </row>
    <row r="36" spans="1:60" ht="13" customHeight="1" outlineLevel="1">
      <c r="A36" s="9">
        <f t="shared" si="4"/>
        <v>311</v>
      </c>
      <c r="B36" s="10" t="s">
        <v>74</v>
      </c>
      <c r="C36" s="72" t="s">
        <v>183</v>
      </c>
      <c r="D36" s="73" t="s">
        <v>94</v>
      </c>
      <c r="E36" s="73" t="s">
        <v>184</v>
      </c>
      <c r="F36" s="73" t="s">
        <v>92</v>
      </c>
      <c r="G36" s="74" t="s">
        <v>119</v>
      </c>
      <c r="H36" s="13"/>
      <c r="I36" s="15"/>
      <c r="J36" s="14"/>
      <c r="K36" s="180">
        <v>25</v>
      </c>
      <c r="L36" s="150"/>
      <c r="M36" s="84"/>
      <c r="N36" s="14"/>
      <c r="O36" s="113">
        <v>25</v>
      </c>
      <c r="P36" s="147"/>
      <c r="Q36" s="150"/>
      <c r="R36" s="14"/>
      <c r="S36" s="113">
        <v>22</v>
      </c>
      <c r="T36" s="147"/>
      <c r="U36" s="190"/>
      <c r="V36" s="96"/>
      <c r="W36" s="14"/>
      <c r="X36" s="168">
        <v>25</v>
      </c>
      <c r="Y36" s="150"/>
      <c r="Z36" s="84"/>
      <c r="AA36" s="45"/>
      <c r="AB36" s="212">
        <v>25</v>
      </c>
      <c r="AC36" s="136"/>
      <c r="AD36" s="150"/>
      <c r="AE36" s="45"/>
      <c r="AF36" s="14"/>
      <c r="AG36" s="176">
        <v>25</v>
      </c>
      <c r="AH36" s="197"/>
      <c r="AI36" s="96"/>
      <c r="AJ36" s="14"/>
      <c r="AK36" s="176">
        <v>25</v>
      </c>
      <c r="AL36" s="197"/>
      <c r="AM36" s="84"/>
      <c r="AN36" s="14"/>
      <c r="AO36" s="212">
        <v>25</v>
      </c>
      <c r="AP36" s="136"/>
      <c r="AQ36" s="150"/>
      <c r="AR36" s="45"/>
      <c r="AS36" s="113">
        <v>22</v>
      </c>
      <c r="AT36" s="147"/>
      <c r="AU36" s="197"/>
      <c r="AV36" s="84"/>
      <c r="AW36" s="15"/>
      <c r="AX36" s="212">
        <v>25</v>
      </c>
      <c r="AY36" s="136"/>
      <c r="AZ36" s="150"/>
      <c r="BA36" s="14"/>
      <c r="BB36" s="212">
        <v>25</v>
      </c>
      <c r="BC36" s="136"/>
      <c r="BD36" s="150"/>
      <c r="BE36" s="14"/>
      <c r="BF36" s="14"/>
      <c r="BG36" s="176">
        <v>25</v>
      </c>
      <c r="BH36" s="163"/>
    </row>
    <row r="37" spans="1:60" ht="13" customHeight="1" outlineLevel="1">
      <c r="A37" s="9">
        <f t="shared" si="4"/>
        <v>312</v>
      </c>
      <c r="B37" s="10" t="s">
        <v>74</v>
      </c>
      <c r="C37" s="72" t="s">
        <v>242</v>
      </c>
      <c r="D37" s="73" t="s">
        <v>116</v>
      </c>
      <c r="E37" s="73" t="s">
        <v>10</v>
      </c>
      <c r="F37" s="73" t="s">
        <v>78</v>
      </c>
      <c r="G37" s="74" t="s">
        <v>119</v>
      </c>
      <c r="H37" s="13"/>
      <c r="I37" s="14"/>
      <c r="J37" s="14"/>
      <c r="K37" s="147"/>
      <c r="L37" s="150"/>
      <c r="M37" s="84"/>
      <c r="N37" s="14"/>
      <c r="O37" s="14"/>
      <c r="P37" s="147"/>
      <c r="Q37" s="150"/>
      <c r="R37" s="14"/>
      <c r="S37" s="14"/>
      <c r="T37" s="147"/>
      <c r="U37" s="190"/>
      <c r="V37" s="84"/>
      <c r="W37" s="14"/>
      <c r="X37" s="147"/>
      <c r="Y37" s="150"/>
      <c r="Z37" s="84"/>
      <c r="AA37" s="14"/>
      <c r="AB37" s="14"/>
      <c r="AC37" s="147"/>
      <c r="AD37" s="150"/>
      <c r="AE37" s="14"/>
      <c r="AF37" s="14"/>
      <c r="AG37" s="147"/>
      <c r="AH37" s="197"/>
      <c r="AI37" s="84"/>
      <c r="AJ37" s="14"/>
      <c r="AK37" s="147"/>
      <c r="AL37" s="150"/>
      <c r="AM37" s="84"/>
      <c r="AN37" s="14"/>
      <c r="AO37" s="14"/>
      <c r="AP37" s="147"/>
      <c r="AQ37" s="150"/>
      <c r="AR37" s="14"/>
      <c r="AS37" s="14"/>
      <c r="AT37" s="168"/>
      <c r="AU37" s="218"/>
      <c r="AV37" s="215">
        <v>9</v>
      </c>
      <c r="AW37" s="131"/>
      <c r="AX37" s="15"/>
      <c r="AY37" s="147"/>
      <c r="AZ37" s="150"/>
      <c r="BA37" s="14"/>
      <c r="BB37" s="14"/>
      <c r="BC37" s="147"/>
      <c r="BD37" s="150"/>
      <c r="BE37" s="14"/>
      <c r="BF37" s="14"/>
      <c r="BG37" s="147"/>
      <c r="BH37" s="163"/>
    </row>
    <row r="38" spans="1:60" ht="13" customHeight="1" outlineLevel="1">
      <c r="A38" s="9">
        <f t="shared" si="4"/>
        <v>313</v>
      </c>
      <c r="B38" s="10" t="s">
        <v>74</v>
      </c>
      <c r="C38" s="11" t="s">
        <v>115</v>
      </c>
      <c r="D38" s="9" t="s">
        <v>116</v>
      </c>
      <c r="E38" s="9" t="s">
        <v>10</v>
      </c>
      <c r="F38" s="9" t="s">
        <v>92</v>
      </c>
      <c r="G38" s="12" t="s">
        <v>117</v>
      </c>
      <c r="H38" s="13"/>
      <c r="I38" s="14"/>
      <c r="J38" s="14"/>
      <c r="K38" s="147"/>
      <c r="L38" s="150"/>
      <c r="M38" s="84"/>
      <c r="N38" s="14"/>
      <c r="O38" s="147"/>
      <c r="P38" s="147"/>
      <c r="Q38" s="150"/>
      <c r="R38" s="14"/>
      <c r="S38" s="14"/>
      <c r="T38" s="147"/>
      <c r="U38" s="190"/>
      <c r="V38" s="84"/>
      <c r="W38" s="14"/>
      <c r="X38" s="147"/>
      <c r="Y38" s="150"/>
      <c r="Z38" s="84"/>
      <c r="AA38" s="14"/>
      <c r="AB38" s="14"/>
      <c r="AC38" s="147"/>
      <c r="AD38" s="150"/>
      <c r="AE38" s="14"/>
      <c r="AF38" s="14"/>
      <c r="AG38" s="147"/>
      <c r="AH38" s="197"/>
      <c r="AI38" s="84"/>
      <c r="AJ38" s="14"/>
      <c r="AK38" s="147"/>
      <c r="AL38" s="150"/>
      <c r="AM38" s="84"/>
      <c r="AN38" s="14"/>
      <c r="AO38" s="14"/>
      <c r="AP38" s="147"/>
      <c r="AQ38" s="150"/>
      <c r="AR38" s="14"/>
      <c r="AS38" s="14"/>
      <c r="AT38" s="147"/>
      <c r="AU38" s="197"/>
      <c r="AV38" s="194"/>
      <c r="AW38" s="166"/>
      <c r="AX38" s="166"/>
      <c r="AY38" s="169"/>
      <c r="AZ38" s="178"/>
      <c r="BA38" s="131"/>
      <c r="BB38" s="131"/>
      <c r="BC38" s="168"/>
      <c r="BD38" s="150"/>
      <c r="BE38" s="14"/>
      <c r="BF38" s="14"/>
      <c r="BG38" s="147"/>
      <c r="BH38" s="163"/>
    </row>
    <row r="39" spans="1:60" ht="13" customHeight="1" outlineLevel="1">
      <c r="A39" s="9">
        <f t="shared" si="4"/>
        <v>314</v>
      </c>
      <c r="B39" s="10" t="s">
        <v>74</v>
      </c>
      <c r="C39" s="11" t="s">
        <v>186</v>
      </c>
      <c r="D39" s="9" t="s">
        <v>116</v>
      </c>
      <c r="E39" s="9" t="s">
        <v>10</v>
      </c>
      <c r="F39" s="9" t="s">
        <v>92</v>
      </c>
      <c r="G39" s="12" t="s">
        <v>104</v>
      </c>
      <c r="H39" s="13"/>
      <c r="I39" s="14"/>
      <c r="J39" s="14"/>
      <c r="K39" s="147"/>
      <c r="L39" s="150"/>
      <c r="M39" s="84"/>
      <c r="N39" s="14"/>
      <c r="O39" s="147"/>
      <c r="P39" s="147"/>
      <c r="Q39" s="150"/>
      <c r="R39" s="14"/>
      <c r="S39" s="14"/>
      <c r="T39" s="147"/>
      <c r="U39" s="190"/>
      <c r="V39" s="84"/>
      <c r="W39" s="14"/>
      <c r="X39" s="147"/>
      <c r="Y39" s="150"/>
      <c r="Z39" s="84"/>
      <c r="AA39" s="14"/>
      <c r="AB39" s="14"/>
      <c r="AC39" s="147"/>
      <c r="AD39" s="150"/>
      <c r="AE39" s="14"/>
      <c r="AF39" s="14"/>
      <c r="AG39" s="147"/>
      <c r="AH39" s="197"/>
      <c r="AI39" s="84"/>
      <c r="AJ39" s="14"/>
      <c r="AK39" s="147"/>
      <c r="AL39" s="150"/>
      <c r="AM39" s="84"/>
      <c r="AN39" s="14"/>
      <c r="AO39" s="14"/>
      <c r="AP39" s="147"/>
      <c r="AQ39" s="150"/>
      <c r="AR39" s="14"/>
      <c r="AS39" s="14"/>
      <c r="AT39" s="147"/>
      <c r="AU39" s="197"/>
      <c r="AV39" s="194"/>
      <c r="AW39" s="166"/>
      <c r="AX39" s="118"/>
      <c r="AY39" s="168"/>
      <c r="AZ39" s="170"/>
      <c r="BA39" s="131"/>
      <c r="BB39" s="131"/>
      <c r="BC39" s="168"/>
      <c r="BD39" s="170"/>
      <c r="BE39" s="14"/>
      <c r="BF39" s="14"/>
      <c r="BG39" s="147"/>
      <c r="BH39" s="163"/>
    </row>
    <row r="40" spans="1:60" ht="13" customHeight="1" outlineLevel="1">
      <c r="A40" s="9">
        <f t="shared" si="4"/>
        <v>315</v>
      </c>
      <c r="B40" s="10" t="s">
        <v>74</v>
      </c>
      <c r="C40" s="11" t="s">
        <v>121</v>
      </c>
      <c r="D40" s="9" t="s">
        <v>116</v>
      </c>
      <c r="E40" s="9" t="s">
        <v>122</v>
      </c>
      <c r="F40" s="9" t="s">
        <v>92</v>
      </c>
      <c r="G40" s="12" t="s">
        <v>123</v>
      </c>
      <c r="H40" s="129"/>
      <c r="I40" s="206"/>
      <c r="J40" s="166"/>
      <c r="K40" s="168"/>
      <c r="L40" s="172"/>
      <c r="M40" s="210"/>
      <c r="N40" s="166"/>
      <c r="O40" s="166"/>
      <c r="P40" s="169"/>
      <c r="Q40" s="172"/>
      <c r="R40" s="166"/>
      <c r="S40" s="166"/>
      <c r="T40" s="169"/>
      <c r="U40" s="189"/>
      <c r="V40" s="194"/>
      <c r="W40" s="166"/>
      <c r="X40" s="169"/>
      <c r="Y40" s="172"/>
      <c r="Z40" s="194"/>
      <c r="AA40" s="166"/>
      <c r="AB40" s="166"/>
      <c r="AC40" s="169"/>
      <c r="AD40" s="172"/>
      <c r="AE40" s="166"/>
      <c r="AF40" s="166"/>
      <c r="AG40" s="169"/>
      <c r="AH40" s="196"/>
      <c r="AI40" s="194"/>
      <c r="AJ40" s="166"/>
      <c r="AK40" s="169"/>
      <c r="AL40" s="150"/>
      <c r="AM40" s="84"/>
      <c r="AN40" s="14"/>
      <c r="AO40" s="14"/>
      <c r="AP40" s="147"/>
      <c r="AQ40" s="150"/>
      <c r="AR40" s="14"/>
      <c r="AS40" s="14"/>
      <c r="AT40" s="147"/>
      <c r="AU40" s="197"/>
      <c r="AV40" s="84"/>
      <c r="AW40" s="14"/>
      <c r="AX40" s="15"/>
      <c r="AY40" s="147"/>
      <c r="AZ40" s="150"/>
      <c r="BA40" s="14"/>
      <c r="BB40" s="14"/>
      <c r="BC40" s="147"/>
      <c r="BD40" s="150"/>
      <c r="BE40" s="14"/>
      <c r="BF40" s="14"/>
      <c r="BG40" s="147"/>
      <c r="BH40" s="163"/>
    </row>
    <row r="41" spans="1:60" ht="13" customHeight="1" outlineLevel="1">
      <c r="A41" s="9">
        <f t="shared" si="4"/>
        <v>316</v>
      </c>
      <c r="B41" s="10"/>
      <c r="C41" s="11" t="s">
        <v>187</v>
      </c>
      <c r="D41" s="9"/>
      <c r="E41" s="9"/>
      <c r="F41" s="9"/>
      <c r="G41" s="12"/>
      <c r="H41" s="107"/>
      <c r="I41" s="131"/>
      <c r="J41" s="166"/>
      <c r="K41" s="169"/>
      <c r="L41" s="172"/>
      <c r="M41" s="125"/>
      <c r="N41" s="131"/>
      <c r="O41" s="168"/>
      <c r="P41" s="168"/>
      <c r="Q41" s="150"/>
      <c r="R41" s="14"/>
      <c r="S41" s="14"/>
      <c r="T41" s="147"/>
      <c r="U41" s="190"/>
      <c r="V41" s="84"/>
      <c r="W41" s="14"/>
      <c r="X41" s="147"/>
      <c r="Y41" s="150"/>
      <c r="Z41" s="84"/>
      <c r="AA41" s="14"/>
      <c r="AB41" s="14"/>
      <c r="AC41" s="147"/>
      <c r="AD41" s="150"/>
      <c r="AE41" s="14"/>
      <c r="AF41" s="14"/>
      <c r="AG41" s="147"/>
      <c r="AH41" s="197"/>
      <c r="AI41" s="84"/>
      <c r="AJ41" s="14"/>
      <c r="AK41" s="147"/>
      <c r="AL41" s="150"/>
      <c r="AM41" s="84"/>
      <c r="AN41" s="14"/>
      <c r="AO41" s="14"/>
      <c r="AP41" s="147"/>
      <c r="AQ41" s="150"/>
      <c r="AR41" s="14"/>
      <c r="AS41" s="14"/>
      <c r="AT41" s="147"/>
      <c r="AU41" s="197"/>
      <c r="AV41" s="84"/>
      <c r="AW41" s="14"/>
      <c r="AX41" s="15"/>
      <c r="AY41" s="147"/>
      <c r="AZ41" s="150"/>
      <c r="BA41" s="14"/>
      <c r="BB41" s="14"/>
      <c r="BC41" s="147"/>
      <c r="BD41" s="150"/>
      <c r="BE41" s="14"/>
      <c r="BF41" s="14"/>
      <c r="BG41" s="147"/>
      <c r="BH41" s="163"/>
    </row>
    <row r="42" spans="1:60" ht="13" customHeight="1" outlineLevel="1">
      <c r="A42" s="9">
        <f t="shared" si="4"/>
        <v>317</v>
      </c>
      <c r="B42" s="10"/>
      <c r="C42" s="11" t="s">
        <v>188</v>
      </c>
      <c r="D42" s="9"/>
      <c r="E42" s="9"/>
      <c r="F42" s="9"/>
      <c r="G42" s="97"/>
      <c r="H42" s="129"/>
      <c r="I42" s="131"/>
      <c r="J42" s="166"/>
      <c r="K42" s="168"/>
      <c r="L42" s="179"/>
      <c r="M42" s="125"/>
      <c r="N42" s="131"/>
      <c r="O42" s="168"/>
      <c r="P42" s="168"/>
      <c r="Q42" s="172"/>
      <c r="R42" s="166"/>
      <c r="S42" s="166"/>
      <c r="T42" s="169"/>
      <c r="U42" s="189"/>
      <c r="V42" s="194"/>
      <c r="W42" s="166"/>
      <c r="X42" s="169"/>
      <c r="Y42" s="172"/>
      <c r="Z42" s="194"/>
      <c r="AA42" s="166"/>
      <c r="AB42" s="166"/>
      <c r="AC42" s="169"/>
      <c r="AD42" s="172"/>
      <c r="AE42" s="166"/>
      <c r="AF42" s="166"/>
      <c r="AG42" s="169"/>
      <c r="AH42" s="196"/>
      <c r="AI42" s="194"/>
      <c r="AJ42" s="166"/>
      <c r="AK42" s="169"/>
      <c r="AL42" s="172"/>
      <c r="AM42" s="194"/>
      <c r="AN42" s="166"/>
      <c r="AO42" s="166"/>
      <c r="AP42" s="169"/>
      <c r="AQ42" s="172"/>
      <c r="AR42" s="166"/>
      <c r="AS42" s="14"/>
      <c r="AT42" s="147"/>
      <c r="AU42" s="197"/>
      <c r="AV42" s="84"/>
      <c r="AW42" s="14"/>
      <c r="AX42" s="15"/>
      <c r="AY42" s="147"/>
      <c r="AZ42" s="150"/>
      <c r="BA42" s="14"/>
      <c r="BB42" s="14"/>
      <c r="BC42" s="147"/>
      <c r="BD42" s="150"/>
      <c r="BE42" s="14"/>
      <c r="BF42" s="14"/>
      <c r="BG42" s="147"/>
      <c r="BH42" s="163"/>
    </row>
    <row r="43" spans="1:60" ht="13" customHeight="1" outlineLevel="1">
      <c r="A43" s="9">
        <f t="shared" si="4"/>
        <v>318</v>
      </c>
      <c r="B43" s="207"/>
      <c r="C43" s="106" t="s">
        <v>244</v>
      </c>
      <c r="D43" s="9"/>
      <c r="E43" s="9"/>
      <c r="F43" s="9"/>
      <c r="G43" s="97"/>
      <c r="H43" s="107"/>
      <c r="I43" s="131"/>
      <c r="J43" s="166"/>
      <c r="K43" s="169"/>
      <c r="L43" s="172"/>
      <c r="M43" s="205"/>
      <c r="N43" s="166"/>
      <c r="O43" s="166"/>
      <c r="P43" s="169"/>
      <c r="Q43" s="172"/>
      <c r="R43" s="166"/>
      <c r="S43" s="166"/>
      <c r="T43" s="169"/>
      <c r="U43" s="189"/>
      <c r="V43" s="194"/>
      <c r="W43" s="166"/>
      <c r="X43" s="169"/>
      <c r="Y43" s="172"/>
      <c r="Z43" s="194"/>
      <c r="AA43" s="166"/>
      <c r="AB43" s="166"/>
      <c r="AC43" s="169"/>
      <c r="AD43" s="172"/>
      <c r="AE43" s="166"/>
      <c r="AF43" s="166"/>
      <c r="AG43" s="169"/>
      <c r="AH43" s="196"/>
      <c r="AI43" s="194"/>
      <c r="AJ43" s="166"/>
      <c r="AK43" s="169"/>
      <c r="AL43" s="172"/>
      <c r="AM43" s="194"/>
      <c r="AN43" s="166"/>
      <c r="AO43" s="166"/>
      <c r="AP43" s="169"/>
      <c r="AQ43" s="172"/>
      <c r="AR43" s="166"/>
      <c r="AS43" s="14"/>
      <c r="AT43" s="147"/>
      <c r="AU43" s="197"/>
      <c r="AV43" s="84"/>
      <c r="AW43" s="14"/>
      <c r="AX43" s="147"/>
      <c r="AY43" s="147"/>
      <c r="AZ43" s="150"/>
      <c r="BA43" s="14"/>
      <c r="BB43" s="14"/>
      <c r="BC43" s="147"/>
      <c r="BD43" s="150"/>
      <c r="BE43" s="14"/>
      <c r="BF43" s="14"/>
      <c r="BG43" s="147"/>
      <c r="BH43" s="163"/>
    </row>
    <row r="44" spans="1:60" ht="13" customHeight="1" outlineLevel="1">
      <c r="A44" s="9">
        <f t="shared" si="4"/>
        <v>319</v>
      </c>
      <c r="B44" s="10"/>
      <c r="C44" s="11" t="s">
        <v>189</v>
      </c>
      <c r="D44" s="9"/>
      <c r="E44" s="9"/>
      <c r="F44" s="9"/>
      <c r="G44" s="97"/>
      <c r="H44" s="107">
        <v>6</v>
      </c>
      <c r="I44" s="131"/>
      <c r="J44" s="166"/>
      <c r="K44" s="169"/>
      <c r="L44" s="172"/>
      <c r="M44" s="205"/>
      <c r="N44" s="166"/>
      <c r="O44" s="166"/>
      <c r="P44" s="169"/>
      <c r="Q44" s="172"/>
      <c r="R44" s="166"/>
      <c r="S44" s="166"/>
      <c r="T44" s="169"/>
      <c r="U44" s="189"/>
      <c r="V44" s="194"/>
      <c r="W44" s="166"/>
      <c r="X44" s="169"/>
      <c r="Y44" s="172"/>
      <c r="Z44" s="194"/>
      <c r="AA44" s="166"/>
      <c r="AB44" s="166"/>
      <c r="AC44" s="169"/>
      <c r="AD44" s="172"/>
      <c r="AE44" s="166"/>
      <c r="AF44" s="166"/>
      <c r="AG44" s="169"/>
      <c r="AH44" s="196"/>
      <c r="AI44" s="194"/>
      <c r="AJ44" s="166"/>
      <c r="AK44" s="169"/>
      <c r="AL44" s="172"/>
      <c r="AM44" s="194"/>
      <c r="AN44" s="166"/>
      <c r="AO44" s="166"/>
      <c r="AP44" s="169"/>
      <c r="AQ44" s="172"/>
      <c r="AR44" s="166"/>
      <c r="AS44" s="14"/>
      <c r="AT44" s="147"/>
      <c r="AU44" s="197"/>
      <c r="AV44" s="84"/>
      <c r="AW44" s="14"/>
      <c r="AX44" s="15"/>
      <c r="AY44" s="147"/>
      <c r="AZ44" s="150"/>
      <c r="BA44" s="14"/>
      <c r="BB44" s="14"/>
      <c r="BC44" s="147"/>
      <c r="BD44" s="150"/>
      <c r="BE44" s="14"/>
      <c r="BF44" s="14"/>
      <c r="BG44" s="147"/>
      <c r="BH44" s="163"/>
    </row>
    <row r="45" spans="1:60" ht="13" customHeight="1" outlineLevel="1">
      <c r="A45" s="9">
        <f t="shared" si="4"/>
        <v>320</v>
      </c>
      <c r="B45" s="10"/>
      <c r="C45" s="11" t="s">
        <v>190</v>
      </c>
      <c r="D45" s="9"/>
      <c r="E45" s="9"/>
      <c r="F45" s="9"/>
      <c r="G45" s="97"/>
      <c r="H45" s="107"/>
      <c r="I45" s="131"/>
      <c r="J45" s="166"/>
      <c r="K45" s="169"/>
      <c r="L45" s="172"/>
      <c r="M45" s="125"/>
      <c r="N45" s="131"/>
      <c r="O45" s="168"/>
      <c r="P45" s="168"/>
      <c r="Q45" s="150"/>
      <c r="R45" s="14"/>
      <c r="S45" s="14"/>
      <c r="T45" s="147"/>
      <c r="U45" s="190"/>
      <c r="V45" s="84"/>
      <c r="W45" s="14"/>
      <c r="X45" s="147"/>
      <c r="Y45" s="150"/>
      <c r="Z45" s="84"/>
      <c r="AA45" s="14"/>
      <c r="AB45" s="14"/>
      <c r="AC45" s="147"/>
      <c r="AD45" s="150"/>
      <c r="AE45" s="14"/>
      <c r="AF45" s="14"/>
      <c r="AG45" s="147"/>
      <c r="AH45" s="197"/>
      <c r="AI45" s="84"/>
      <c r="AJ45" s="14"/>
      <c r="AK45" s="147"/>
      <c r="AL45" s="150"/>
      <c r="AM45" s="84"/>
      <c r="AN45" s="14"/>
      <c r="AO45" s="14"/>
      <c r="AP45" s="147"/>
      <c r="AQ45" s="150"/>
      <c r="AR45" s="14"/>
      <c r="AS45" s="14"/>
      <c r="AT45" s="147"/>
      <c r="AU45" s="197"/>
      <c r="AV45" s="84"/>
      <c r="AW45" s="14"/>
      <c r="AX45" s="15"/>
      <c r="AY45" s="147"/>
      <c r="AZ45" s="150"/>
      <c r="BA45" s="14"/>
      <c r="BB45" s="14"/>
      <c r="BC45" s="147"/>
      <c r="BD45" s="150"/>
      <c r="BE45" s="14"/>
      <c r="BF45" s="14"/>
      <c r="BG45" s="147"/>
      <c r="BH45" s="163"/>
    </row>
    <row r="46" spans="1:60" ht="13" customHeight="1" outlineLevel="1">
      <c r="A46" s="9">
        <f t="shared" si="4"/>
        <v>321</v>
      </c>
      <c r="B46" s="10"/>
      <c r="C46" s="11" t="s">
        <v>191</v>
      </c>
      <c r="D46" s="9"/>
      <c r="E46" s="9"/>
      <c r="F46" s="9"/>
      <c r="G46" s="97"/>
      <c r="H46" s="129"/>
      <c r="I46" s="131"/>
      <c r="J46" s="166"/>
      <c r="K46" s="168"/>
      <c r="L46" s="172"/>
      <c r="M46" s="130"/>
      <c r="N46" s="131"/>
      <c r="O46" s="168"/>
      <c r="P46" s="168"/>
      <c r="Q46" s="172"/>
      <c r="R46" s="166"/>
      <c r="S46" s="166"/>
      <c r="T46" s="169"/>
      <c r="U46" s="189"/>
      <c r="V46" s="194"/>
      <c r="W46" s="166"/>
      <c r="X46" s="169"/>
      <c r="Y46" s="172"/>
      <c r="Z46" s="194"/>
      <c r="AA46" s="166"/>
      <c r="AB46" s="166"/>
      <c r="AC46" s="169"/>
      <c r="AD46" s="172"/>
      <c r="AE46" s="166"/>
      <c r="AF46" s="166"/>
      <c r="AG46" s="169"/>
      <c r="AH46" s="196"/>
      <c r="AI46" s="194"/>
      <c r="AJ46" s="166"/>
      <c r="AK46" s="169"/>
      <c r="AL46" s="150"/>
      <c r="AM46" s="84"/>
      <c r="AN46" s="14"/>
      <c r="AO46" s="14"/>
      <c r="AP46" s="147"/>
      <c r="AQ46" s="150"/>
      <c r="AR46" s="14"/>
      <c r="AS46" s="14"/>
      <c r="AT46" s="147"/>
      <c r="AU46" s="197"/>
      <c r="AV46" s="84"/>
      <c r="AW46" s="14"/>
      <c r="AX46" s="15"/>
      <c r="AY46" s="147"/>
      <c r="AZ46" s="150"/>
      <c r="BA46" s="14"/>
      <c r="BB46" s="14"/>
      <c r="BC46" s="147"/>
      <c r="BD46" s="150"/>
      <c r="BE46" s="14"/>
      <c r="BF46" s="14"/>
      <c r="BG46" s="147"/>
      <c r="BH46" s="163"/>
    </row>
    <row r="47" spans="1:60" ht="13" customHeight="1" outlineLevel="1">
      <c r="A47" s="9">
        <f t="shared" si="4"/>
        <v>322</v>
      </c>
      <c r="B47" s="10"/>
      <c r="C47" s="11" t="s">
        <v>192</v>
      </c>
      <c r="D47" s="9"/>
      <c r="E47" s="9"/>
      <c r="F47" s="9"/>
      <c r="G47" s="12"/>
      <c r="H47" s="129"/>
      <c r="I47" s="131"/>
      <c r="J47" s="166"/>
      <c r="K47" s="168"/>
      <c r="L47" s="172"/>
      <c r="M47" s="130"/>
      <c r="N47" s="131"/>
      <c r="O47" s="168"/>
      <c r="P47" s="168"/>
      <c r="Q47" s="172"/>
      <c r="R47" s="166"/>
      <c r="S47" s="166"/>
      <c r="T47" s="169"/>
      <c r="U47" s="189"/>
      <c r="V47" s="194"/>
      <c r="W47" s="166"/>
      <c r="X47" s="169"/>
      <c r="Y47" s="172"/>
      <c r="Z47" s="194"/>
      <c r="AA47" s="166"/>
      <c r="AB47" s="166"/>
      <c r="AC47" s="169"/>
      <c r="AD47" s="172"/>
      <c r="AE47" s="166"/>
      <c r="AF47" s="166"/>
      <c r="AG47" s="169"/>
      <c r="AH47" s="196"/>
      <c r="AI47" s="194"/>
      <c r="AJ47" s="166"/>
      <c r="AK47" s="169"/>
      <c r="AL47" s="150"/>
      <c r="AM47" s="84"/>
      <c r="AN47" s="14"/>
      <c r="AO47" s="14"/>
      <c r="AP47" s="147"/>
      <c r="AQ47" s="150"/>
      <c r="AR47" s="14"/>
      <c r="AS47" s="14"/>
      <c r="AT47" s="147"/>
      <c r="AU47" s="197"/>
      <c r="AV47" s="84"/>
      <c r="AW47" s="14"/>
      <c r="AX47" s="15"/>
      <c r="AY47" s="147"/>
      <c r="AZ47" s="150"/>
      <c r="BA47" s="14"/>
      <c r="BB47" s="14"/>
      <c r="BC47" s="147"/>
      <c r="BD47" s="150"/>
      <c r="BE47" s="14"/>
      <c r="BF47" s="14"/>
      <c r="BG47" s="147"/>
      <c r="BH47" s="163"/>
    </row>
    <row r="48" spans="1:60" ht="13" customHeight="1" outlineLevel="1">
      <c r="A48" s="9">
        <f t="shared" si="4"/>
        <v>323</v>
      </c>
      <c r="B48" s="10" t="s">
        <v>74</v>
      </c>
      <c r="C48" s="11" t="s">
        <v>238</v>
      </c>
      <c r="D48" s="9" t="s">
        <v>116</v>
      </c>
      <c r="E48" s="9" t="s">
        <v>14</v>
      </c>
      <c r="F48" s="9" t="s">
        <v>92</v>
      </c>
      <c r="G48" s="12" t="s">
        <v>104</v>
      </c>
      <c r="H48" s="107"/>
      <c r="I48" s="131"/>
      <c r="J48" s="166"/>
      <c r="K48" s="168"/>
      <c r="L48" s="172"/>
      <c r="M48" s="125"/>
      <c r="N48" s="131"/>
      <c r="O48" s="131"/>
      <c r="P48" s="168"/>
      <c r="Q48" s="150"/>
      <c r="R48" s="14"/>
      <c r="S48" s="14"/>
      <c r="T48" s="147"/>
      <c r="U48" s="190"/>
      <c r="V48" s="84"/>
      <c r="W48" s="14"/>
      <c r="X48" s="147"/>
      <c r="Y48" s="150"/>
      <c r="Z48" s="84"/>
      <c r="AA48" s="14"/>
      <c r="AB48" s="14"/>
      <c r="AC48" s="147"/>
      <c r="AD48" s="150"/>
      <c r="AE48" s="14"/>
      <c r="AF48" s="14"/>
      <c r="AG48" s="147"/>
      <c r="AH48" s="197"/>
      <c r="AI48" s="84"/>
      <c r="AJ48" s="14"/>
      <c r="AK48" s="147"/>
      <c r="AL48" s="150"/>
      <c r="AM48" s="84"/>
      <c r="AN48" s="14"/>
      <c r="AO48" s="14"/>
      <c r="AP48" s="147"/>
      <c r="AQ48" s="150"/>
      <c r="AR48" s="14"/>
      <c r="AS48" s="14"/>
      <c r="AT48" s="147"/>
      <c r="AU48" s="197"/>
      <c r="AV48" s="84"/>
      <c r="AW48" s="14"/>
      <c r="AX48" s="15"/>
      <c r="AY48" s="147"/>
      <c r="AZ48" s="150"/>
      <c r="BA48" s="14"/>
      <c r="BB48" s="14"/>
      <c r="BC48" s="147"/>
      <c r="BD48" s="150"/>
      <c r="BE48" s="14"/>
      <c r="BF48" s="14"/>
      <c r="BG48" s="147"/>
      <c r="BH48" s="163"/>
    </row>
    <row r="49" spans="1:60" ht="13" customHeight="1" outlineLevel="1">
      <c r="A49" s="9">
        <f t="shared" si="4"/>
        <v>324</v>
      </c>
      <c r="B49" s="10" t="s">
        <v>74</v>
      </c>
      <c r="C49" s="11" t="s">
        <v>124</v>
      </c>
      <c r="D49" s="9" t="s">
        <v>94</v>
      </c>
      <c r="E49" s="42" t="s">
        <v>125</v>
      </c>
      <c r="F49" s="9" t="s">
        <v>92</v>
      </c>
      <c r="G49" s="12" t="s">
        <v>101</v>
      </c>
      <c r="H49" s="107"/>
      <c r="I49" s="14"/>
      <c r="J49" s="14"/>
      <c r="K49" s="147"/>
      <c r="L49" s="179"/>
      <c r="M49" s="84"/>
      <c r="N49" s="14"/>
      <c r="O49" s="147"/>
      <c r="P49" s="147"/>
      <c r="Q49" s="179"/>
      <c r="R49" s="84"/>
      <c r="S49" s="14"/>
      <c r="T49" s="147"/>
      <c r="U49" s="179"/>
      <c r="V49" s="84"/>
      <c r="W49" s="14"/>
      <c r="X49" s="147"/>
      <c r="Y49" s="179"/>
      <c r="Z49" s="84"/>
      <c r="AA49" s="14"/>
      <c r="AB49" s="14"/>
      <c r="AC49" s="147"/>
      <c r="AD49" s="172"/>
      <c r="AE49" s="84"/>
      <c r="AF49" s="14"/>
      <c r="AG49" s="147"/>
      <c r="AH49" s="179"/>
      <c r="AI49" s="84"/>
      <c r="AJ49" s="14"/>
      <c r="AK49" s="147"/>
      <c r="AL49" s="179"/>
      <c r="AM49" s="84"/>
      <c r="AN49" s="14"/>
      <c r="AO49" s="14"/>
      <c r="AP49" s="147"/>
      <c r="AQ49" s="179"/>
      <c r="AR49" s="84"/>
      <c r="AS49" s="14"/>
      <c r="AT49" s="147"/>
      <c r="AU49" s="179"/>
      <c r="AV49" s="84"/>
      <c r="AW49" s="14"/>
      <c r="AX49" s="15"/>
      <c r="AY49" s="147"/>
      <c r="AZ49" s="179"/>
      <c r="BA49" s="84"/>
      <c r="BB49" s="14"/>
      <c r="BC49" s="147"/>
      <c r="BD49" s="179"/>
      <c r="BE49" s="84"/>
      <c r="BF49" s="14"/>
      <c r="BG49" s="147"/>
      <c r="BH49" s="163"/>
    </row>
    <row r="50" spans="1:60" ht="13" customHeight="1" outlineLevel="1">
      <c r="A50" s="9">
        <f t="shared" si="4"/>
        <v>325</v>
      </c>
      <c r="B50" s="10" t="s">
        <v>74</v>
      </c>
      <c r="C50" s="11" t="s">
        <v>193</v>
      </c>
      <c r="D50" s="9" t="s">
        <v>94</v>
      </c>
      <c r="E50" s="42" t="s">
        <v>127</v>
      </c>
      <c r="F50" s="9" t="s">
        <v>92</v>
      </c>
      <c r="G50" s="12" t="s">
        <v>128</v>
      </c>
      <c r="H50" s="107"/>
      <c r="I50" s="131"/>
      <c r="J50" s="14"/>
      <c r="K50" s="147"/>
      <c r="L50" s="179"/>
      <c r="M50" s="205"/>
      <c r="N50" s="14"/>
      <c r="O50" s="147"/>
      <c r="P50" s="147"/>
      <c r="Q50" s="179"/>
      <c r="R50" s="205"/>
      <c r="S50" s="14"/>
      <c r="T50" s="147"/>
      <c r="U50" s="179"/>
      <c r="V50" s="210"/>
      <c r="W50" s="14"/>
      <c r="X50" s="147"/>
      <c r="Y50" s="179"/>
      <c r="Z50" s="210"/>
      <c r="AA50" s="14"/>
      <c r="AB50" s="147"/>
      <c r="AC50" s="147"/>
      <c r="AD50" s="179"/>
      <c r="AE50" s="205"/>
      <c r="AF50" s="14"/>
      <c r="AG50" s="147"/>
      <c r="AH50" s="179"/>
      <c r="AI50" s="205"/>
      <c r="AJ50" s="14"/>
      <c r="AK50" s="147"/>
      <c r="AL50" s="179"/>
      <c r="AM50" s="205"/>
      <c r="AN50" s="14"/>
      <c r="AO50" s="147"/>
      <c r="AP50" s="147"/>
      <c r="AQ50" s="179"/>
      <c r="AR50" s="210"/>
      <c r="AS50" s="14"/>
      <c r="AT50" s="147"/>
      <c r="AU50" s="172"/>
      <c r="AV50" s="210">
        <v>9</v>
      </c>
      <c r="AW50" s="14"/>
      <c r="AX50" s="147"/>
      <c r="AY50" s="147"/>
      <c r="AZ50" s="179"/>
      <c r="BA50" s="205"/>
      <c r="BB50" s="14"/>
      <c r="BC50" s="147"/>
      <c r="BD50" s="179"/>
      <c r="BE50" s="205"/>
      <c r="BF50" s="14"/>
      <c r="BG50" s="147"/>
      <c r="BH50" s="163"/>
    </row>
    <row r="51" spans="1:60" ht="13" customHeight="1" outlineLevel="1">
      <c r="A51" s="9">
        <f t="shared" si="4"/>
        <v>326</v>
      </c>
      <c r="B51" s="10" t="s">
        <v>74</v>
      </c>
      <c r="C51" s="11" t="s">
        <v>129</v>
      </c>
      <c r="D51" s="9" t="s">
        <v>81</v>
      </c>
      <c r="E51" s="9" t="s">
        <v>130</v>
      </c>
      <c r="F51" s="9" t="s">
        <v>92</v>
      </c>
      <c r="G51" s="12" t="s">
        <v>131</v>
      </c>
      <c r="H51" s="129"/>
      <c r="I51" s="131"/>
      <c r="J51" s="131"/>
      <c r="K51" s="168"/>
      <c r="L51" s="172"/>
      <c r="M51" s="130"/>
      <c r="N51" s="166"/>
      <c r="O51" s="168"/>
      <c r="P51" s="168"/>
      <c r="Q51" s="150"/>
      <c r="R51" s="14"/>
      <c r="S51" s="14"/>
      <c r="T51" s="147"/>
      <c r="U51" s="190"/>
      <c r="V51" s="84"/>
      <c r="W51" s="14"/>
      <c r="X51" s="147"/>
      <c r="Y51" s="150"/>
      <c r="Z51" s="84"/>
      <c r="AA51" s="14"/>
      <c r="AB51" s="14"/>
      <c r="AC51" s="147"/>
      <c r="AD51" s="150"/>
      <c r="AE51" s="14"/>
      <c r="AF51" s="14"/>
      <c r="AG51" s="147"/>
      <c r="AH51" s="197"/>
      <c r="AI51" s="84"/>
      <c r="AJ51" s="14"/>
      <c r="AK51" s="147"/>
      <c r="AL51" s="150"/>
      <c r="AM51" s="84"/>
      <c r="AN51" s="14"/>
      <c r="AO51" s="14"/>
      <c r="AP51" s="147"/>
      <c r="AQ51" s="150"/>
      <c r="AR51" s="215">
        <v>13</v>
      </c>
      <c r="AS51" s="14"/>
      <c r="AT51" s="147"/>
      <c r="AU51" s="197"/>
      <c r="AV51" s="84"/>
      <c r="AW51" s="14"/>
      <c r="AX51" s="15"/>
      <c r="AY51" s="147"/>
      <c r="AZ51" s="150"/>
      <c r="BA51" s="14"/>
      <c r="BB51" s="14"/>
      <c r="BC51" s="147"/>
      <c r="BD51" s="179"/>
      <c r="BE51" s="84"/>
      <c r="BF51" s="14"/>
      <c r="BG51" s="147"/>
      <c r="BH51" s="163"/>
    </row>
    <row r="52" spans="1:60" ht="13" customHeight="1" outlineLevel="1">
      <c r="A52" s="9">
        <f t="shared" si="4"/>
        <v>327</v>
      </c>
      <c r="B52" s="10" t="s">
        <v>74</v>
      </c>
      <c r="C52" s="11" t="s">
        <v>219</v>
      </c>
      <c r="D52" s="9" t="s">
        <v>116</v>
      </c>
      <c r="E52" s="9"/>
      <c r="F52" s="9" t="s">
        <v>92</v>
      </c>
      <c r="G52" s="12"/>
      <c r="H52" s="13"/>
      <c r="I52" s="14"/>
      <c r="J52" s="14"/>
      <c r="K52" s="147"/>
      <c r="L52" s="150"/>
      <c r="M52" s="84"/>
      <c r="N52" s="14"/>
      <c r="O52" s="147"/>
      <c r="P52" s="147"/>
      <c r="Q52" s="150"/>
      <c r="R52" s="14"/>
      <c r="S52" s="14"/>
      <c r="T52" s="147"/>
      <c r="U52" s="190"/>
      <c r="V52" s="84"/>
      <c r="W52" s="14"/>
      <c r="X52" s="147"/>
      <c r="Y52" s="150"/>
      <c r="Z52" s="84"/>
      <c r="AA52" s="14"/>
      <c r="AB52" s="14"/>
      <c r="AC52" s="147"/>
      <c r="AD52" s="172"/>
      <c r="AE52" s="166"/>
      <c r="AF52" s="166"/>
      <c r="AG52" s="169"/>
      <c r="AH52" s="214">
        <v>3</v>
      </c>
      <c r="AI52" s="194"/>
      <c r="AJ52" s="166"/>
      <c r="AK52" s="169"/>
      <c r="AL52" s="150"/>
      <c r="AM52" s="84"/>
      <c r="AN52" s="14"/>
      <c r="AO52" s="14"/>
      <c r="AP52" s="147"/>
      <c r="AQ52" s="150"/>
      <c r="AR52" s="14"/>
      <c r="AS52" s="14"/>
      <c r="AT52" s="147"/>
      <c r="AU52" s="197"/>
      <c r="AV52" s="84"/>
      <c r="AW52" s="14"/>
      <c r="AX52" s="15"/>
      <c r="AY52" s="147"/>
      <c r="AZ52" s="150"/>
      <c r="BA52" s="14"/>
      <c r="BB52" s="14"/>
      <c r="BC52" s="147"/>
      <c r="BD52" s="150"/>
      <c r="BE52" s="14"/>
      <c r="BF52" s="14"/>
      <c r="BG52" s="147"/>
      <c r="BH52" s="163"/>
    </row>
    <row r="53" spans="1:60" ht="13" customHeight="1" outlineLevel="1">
      <c r="A53" s="9">
        <f t="shared" si="4"/>
        <v>328</v>
      </c>
      <c r="B53" s="10" t="s">
        <v>74</v>
      </c>
      <c r="C53" s="11" t="s">
        <v>195</v>
      </c>
      <c r="D53" s="9" t="s">
        <v>116</v>
      </c>
      <c r="E53" s="9"/>
      <c r="F53" s="9"/>
      <c r="G53" s="12"/>
      <c r="H53" s="107"/>
      <c r="I53" s="131"/>
      <c r="J53" s="131"/>
      <c r="K53" s="168"/>
      <c r="L53" s="150"/>
      <c r="M53" s="84"/>
      <c r="N53" s="14"/>
      <c r="O53" s="147"/>
      <c r="P53" s="147"/>
      <c r="Q53" s="150"/>
      <c r="R53" s="14"/>
      <c r="S53" s="14"/>
      <c r="T53" s="147"/>
      <c r="U53" s="190"/>
      <c r="V53" s="84"/>
      <c r="W53" s="14"/>
      <c r="X53" s="147"/>
      <c r="Y53" s="150"/>
      <c r="Z53" s="84"/>
      <c r="AA53" s="14"/>
      <c r="AB53" s="14"/>
      <c r="AC53" s="147"/>
      <c r="AD53" s="150"/>
      <c r="AE53" s="14"/>
      <c r="AF53" s="14"/>
      <c r="AG53" s="147"/>
      <c r="AH53" s="197"/>
      <c r="AI53" s="84"/>
      <c r="AJ53" s="14"/>
      <c r="AK53" s="147"/>
      <c r="AL53" s="150"/>
      <c r="AM53" s="84"/>
      <c r="AN53" s="14"/>
      <c r="AO53" s="14"/>
      <c r="AP53" s="147"/>
      <c r="AQ53" s="150"/>
      <c r="AR53" s="14"/>
      <c r="AS53" s="14"/>
      <c r="AT53" s="147"/>
      <c r="AU53" s="197"/>
      <c r="AV53" s="84"/>
      <c r="AW53" s="14"/>
      <c r="AX53" s="15"/>
      <c r="AY53" s="147"/>
      <c r="AZ53" s="150"/>
      <c r="BA53" s="14"/>
      <c r="BB53" s="14"/>
      <c r="BC53" s="147"/>
      <c r="BD53" s="150"/>
      <c r="BE53" s="14"/>
      <c r="BF53" s="14"/>
      <c r="BG53" s="147"/>
      <c r="BH53" s="163"/>
    </row>
    <row r="54" spans="1:60" ht="26" customHeight="1" outlineLevel="1">
      <c r="A54" s="9">
        <f t="shared" si="4"/>
        <v>329</v>
      </c>
      <c r="B54" s="10" t="s">
        <v>74</v>
      </c>
      <c r="C54" s="11" t="s">
        <v>196</v>
      </c>
      <c r="D54" s="9" t="s">
        <v>116</v>
      </c>
      <c r="E54" s="9"/>
      <c r="F54" s="9"/>
      <c r="G54" s="12"/>
      <c r="H54" s="107"/>
      <c r="I54" s="131"/>
      <c r="J54" s="131"/>
      <c r="K54" s="168"/>
      <c r="L54" s="150"/>
      <c r="M54" s="84"/>
      <c r="N54" s="14"/>
      <c r="O54" s="147"/>
      <c r="P54" s="147"/>
      <c r="Q54" s="150"/>
      <c r="R54" s="14"/>
      <c r="S54" s="14"/>
      <c r="T54" s="147"/>
      <c r="U54" s="190"/>
      <c r="V54" s="84"/>
      <c r="W54" s="14"/>
      <c r="X54" s="147"/>
      <c r="Y54" s="150"/>
      <c r="Z54" s="84"/>
      <c r="AA54" s="14"/>
      <c r="AB54" s="14"/>
      <c r="AC54" s="147"/>
      <c r="AD54" s="150"/>
      <c r="AE54" s="14"/>
      <c r="AF54" s="14"/>
      <c r="AG54" s="147"/>
      <c r="AH54" s="197"/>
      <c r="AI54" s="84"/>
      <c r="AJ54" s="14"/>
      <c r="AK54" s="147"/>
      <c r="AL54" s="150"/>
      <c r="AM54" s="84"/>
      <c r="AN54" s="14"/>
      <c r="AO54" s="14"/>
      <c r="AP54" s="147"/>
      <c r="AQ54" s="150"/>
      <c r="AR54" s="14"/>
      <c r="AS54" s="14"/>
      <c r="AT54" s="147"/>
      <c r="AU54" s="197"/>
      <c r="AV54" s="84"/>
      <c r="AW54" s="14"/>
      <c r="AX54" s="15"/>
      <c r="AY54" s="147"/>
      <c r="AZ54" s="150"/>
      <c r="BA54" s="14"/>
      <c r="BB54" s="14"/>
      <c r="BC54" s="147"/>
      <c r="BD54" s="150"/>
      <c r="BE54" s="14"/>
      <c r="BF54" s="14"/>
      <c r="BG54" s="147"/>
      <c r="BH54" s="163"/>
    </row>
    <row r="55" spans="1:60" ht="13" customHeight="1" outlineLevel="1">
      <c r="A55" s="9">
        <f t="shared" si="4"/>
        <v>330</v>
      </c>
      <c r="B55" s="10" t="s">
        <v>74</v>
      </c>
      <c r="C55" s="11" t="s">
        <v>197</v>
      </c>
      <c r="D55" s="9" t="s">
        <v>116</v>
      </c>
      <c r="E55" s="9"/>
      <c r="F55" s="9" t="s">
        <v>92</v>
      </c>
      <c r="G55" s="12" t="s">
        <v>198</v>
      </c>
      <c r="H55" s="129"/>
      <c r="I55" s="131"/>
      <c r="J55" s="131"/>
      <c r="K55" s="168"/>
      <c r="L55" s="150"/>
      <c r="M55" s="84"/>
      <c r="N55" s="14"/>
      <c r="O55" s="147"/>
      <c r="P55" s="147"/>
      <c r="Q55" s="150"/>
      <c r="R55" s="14"/>
      <c r="S55" s="14"/>
      <c r="T55" s="147"/>
      <c r="U55" s="190"/>
      <c r="V55" s="84"/>
      <c r="W55" s="14"/>
      <c r="X55" s="147"/>
      <c r="Y55" s="150"/>
      <c r="Z55" s="84"/>
      <c r="AA55" s="14"/>
      <c r="AB55" s="14"/>
      <c r="AC55" s="147"/>
      <c r="AD55" s="150"/>
      <c r="AE55" s="14"/>
      <c r="AF55" s="14"/>
      <c r="AG55" s="147"/>
      <c r="AH55" s="197"/>
      <c r="AI55" s="84"/>
      <c r="AJ55" s="14"/>
      <c r="AK55" s="147"/>
      <c r="AL55" s="150"/>
      <c r="AM55" s="84"/>
      <c r="AN55" s="14"/>
      <c r="AO55" s="14"/>
      <c r="AP55" s="147"/>
      <c r="AQ55" s="150"/>
      <c r="AR55" s="14"/>
      <c r="AS55" s="14"/>
      <c r="AT55" s="147"/>
      <c r="AU55" s="197"/>
      <c r="AV55" s="84"/>
      <c r="AW55" s="14"/>
      <c r="AX55" s="15"/>
      <c r="AY55" s="147"/>
      <c r="AZ55" s="150"/>
      <c r="BA55" s="14"/>
      <c r="BB55" s="14"/>
      <c r="BC55" s="147"/>
      <c r="BD55" s="150"/>
      <c r="BE55" s="14"/>
      <c r="BF55" s="14"/>
      <c r="BG55" s="147"/>
      <c r="BH55" s="163"/>
    </row>
    <row r="56" spans="1:60" ht="13" customHeight="1">
      <c r="A56" s="20">
        <v>300</v>
      </c>
      <c r="B56" s="337" t="s">
        <v>136</v>
      </c>
      <c r="C56" s="338"/>
      <c r="D56" s="20"/>
      <c r="E56" s="20"/>
      <c r="F56" s="20"/>
      <c r="G56" s="21"/>
      <c r="H56" s="22"/>
      <c r="I56" s="23"/>
      <c r="J56" s="23"/>
      <c r="K56" s="24"/>
      <c r="L56" s="152"/>
      <c r="M56" s="184"/>
      <c r="N56" s="23"/>
      <c r="O56" s="23"/>
      <c r="P56" s="24"/>
      <c r="Q56" s="152"/>
      <c r="R56" s="23"/>
      <c r="S56" s="23"/>
      <c r="T56" s="24"/>
      <c r="U56" s="191"/>
      <c r="V56" s="184"/>
      <c r="W56" s="23"/>
      <c r="X56" s="24"/>
      <c r="Y56" s="152"/>
      <c r="Z56" s="184"/>
      <c r="AA56" s="23"/>
      <c r="AB56" s="23"/>
      <c r="AC56" s="24"/>
      <c r="AD56" s="152"/>
      <c r="AE56" s="23"/>
      <c r="AF56" s="23"/>
      <c r="AG56" s="24"/>
      <c r="AH56" s="198"/>
      <c r="AI56" s="184"/>
      <c r="AJ56" s="23"/>
      <c r="AK56" s="24"/>
      <c r="AL56" s="152"/>
      <c r="AM56" s="184"/>
      <c r="AN56" s="23"/>
      <c r="AO56" s="23"/>
      <c r="AP56" s="24"/>
      <c r="AQ56" s="152"/>
      <c r="AR56" s="23"/>
      <c r="AS56" s="23"/>
      <c r="AT56" s="24"/>
      <c r="AU56" s="198"/>
      <c r="AV56" s="184"/>
      <c r="AW56" s="23"/>
      <c r="AX56" s="24"/>
      <c r="AY56" s="24"/>
      <c r="AZ56" s="152"/>
      <c r="BA56" s="23"/>
      <c r="BB56" s="23"/>
      <c r="BC56" s="24"/>
      <c r="BD56" s="152"/>
      <c r="BE56" s="23"/>
      <c r="BF56" s="23"/>
      <c r="BG56" s="24"/>
      <c r="BH56" s="163"/>
    </row>
    <row r="57" spans="1:60" ht="13" customHeight="1" outlineLevel="1">
      <c r="A57" s="9">
        <f>A61+1</f>
        <v>401</v>
      </c>
      <c r="B57" s="10" t="s">
        <v>74</v>
      </c>
      <c r="C57" s="11" t="s">
        <v>137</v>
      </c>
      <c r="D57" s="9"/>
      <c r="E57" s="9"/>
      <c r="F57" s="9"/>
      <c r="G57" s="12"/>
      <c r="H57" s="13"/>
      <c r="I57" s="14"/>
      <c r="J57" s="14"/>
      <c r="K57" s="147"/>
      <c r="L57" s="150"/>
      <c r="M57" s="84"/>
      <c r="N57" s="14"/>
      <c r="O57" s="14"/>
      <c r="P57" s="147"/>
      <c r="Q57" s="150"/>
      <c r="R57" s="14"/>
      <c r="S57" s="14"/>
      <c r="T57" s="147"/>
      <c r="U57" s="190"/>
      <c r="V57" s="84"/>
      <c r="W57" s="14"/>
      <c r="X57" s="147"/>
      <c r="Y57" s="150"/>
      <c r="Z57" s="84"/>
      <c r="AA57" s="14"/>
      <c r="AB57" s="14"/>
      <c r="AC57" s="147"/>
      <c r="AD57" s="150"/>
      <c r="AE57" s="14"/>
      <c r="AF57" s="14"/>
      <c r="AG57" s="147"/>
      <c r="AH57" s="197"/>
      <c r="AI57" s="84"/>
      <c r="AJ57" s="14"/>
      <c r="AK57" s="147"/>
      <c r="AL57" s="150"/>
      <c r="AM57" s="84"/>
      <c r="AN57" s="14"/>
      <c r="AO57" s="14"/>
      <c r="AP57" s="147"/>
      <c r="AQ57" s="150"/>
      <c r="AR57" s="14"/>
      <c r="AS57" s="14"/>
      <c r="AT57" s="147"/>
      <c r="AU57" s="197"/>
      <c r="AV57" s="84"/>
      <c r="AW57" s="14"/>
      <c r="AX57" s="15"/>
      <c r="AY57" s="147"/>
      <c r="AZ57" s="150"/>
      <c r="BA57" s="14"/>
      <c r="BB57" s="14"/>
      <c r="BC57" s="147"/>
      <c r="BD57" s="150"/>
      <c r="BE57" s="14"/>
      <c r="BF57" s="14"/>
      <c r="BG57" s="147"/>
      <c r="BH57" s="163"/>
    </row>
    <row r="58" spans="1:60" ht="13" customHeight="1" outlineLevel="1">
      <c r="A58" s="9">
        <f t="shared" ref="A58:A59" si="5">A57+1</f>
        <v>402</v>
      </c>
      <c r="B58" s="10" t="s">
        <v>74</v>
      </c>
      <c r="C58" s="11" t="s">
        <v>138</v>
      </c>
      <c r="D58" s="9"/>
      <c r="E58" s="9"/>
      <c r="F58" s="9"/>
      <c r="G58" s="12"/>
      <c r="H58" s="13"/>
      <c r="I58" s="14"/>
      <c r="J58" s="14"/>
      <c r="K58" s="147"/>
      <c r="L58" s="150"/>
      <c r="M58" s="84"/>
      <c r="N58" s="14"/>
      <c r="O58" s="14"/>
      <c r="P58" s="147"/>
      <c r="Q58" s="150"/>
      <c r="R58" s="14"/>
      <c r="S58" s="14"/>
      <c r="T58" s="147"/>
      <c r="U58" s="190"/>
      <c r="V58" s="84"/>
      <c r="W58" s="14"/>
      <c r="X58" s="147"/>
      <c r="Y58" s="150"/>
      <c r="Z58" s="84"/>
      <c r="AA58" s="14"/>
      <c r="AB58" s="14"/>
      <c r="AC58" s="147"/>
      <c r="AD58" s="150"/>
      <c r="AE58" s="14"/>
      <c r="AF58" s="14"/>
      <c r="AG58" s="147"/>
      <c r="AH58" s="197"/>
      <c r="AI58" s="84"/>
      <c r="AJ58" s="14"/>
      <c r="AK58" s="147"/>
      <c r="AL58" s="150"/>
      <c r="AM58" s="84"/>
      <c r="AN58" s="14"/>
      <c r="AO58" s="14"/>
      <c r="AP58" s="147"/>
      <c r="AQ58" s="150"/>
      <c r="AR58" s="14"/>
      <c r="AS58" s="14"/>
      <c r="AT58" s="147"/>
      <c r="AU58" s="197"/>
      <c r="AV58" s="84"/>
      <c r="AW58" s="14"/>
      <c r="AX58" s="15"/>
      <c r="AY58" s="147"/>
      <c r="AZ58" s="150"/>
      <c r="BA58" s="14"/>
      <c r="BB58" s="14"/>
      <c r="BC58" s="147"/>
      <c r="BD58" s="150"/>
      <c r="BE58" s="14"/>
      <c r="BF58" s="14"/>
      <c r="BG58" s="147"/>
      <c r="BH58" s="163"/>
    </row>
    <row r="59" spans="1:60" ht="13" customHeight="1" outlineLevel="1">
      <c r="A59" s="9">
        <f t="shared" si="5"/>
        <v>403</v>
      </c>
      <c r="B59" s="10" t="s">
        <v>74</v>
      </c>
      <c r="C59" s="11" t="s">
        <v>220</v>
      </c>
      <c r="D59" s="9"/>
      <c r="E59" s="9"/>
      <c r="F59" s="9"/>
      <c r="G59" s="12"/>
      <c r="H59" s="13"/>
      <c r="I59" s="14"/>
      <c r="J59" s="14"/>
      <c r="K59" s="147"/>
      <c r="L59" s="150"/>
      <c r="M59" s="84"/>
      <c r="N59" s="14"/>
      <c r="O59" s="14"/>
      <c r="P59" s="147"/>
      <c r="Q59" s="150"/>
      <c r="R59" s="14"/>
      <c r="S59" s="14"/>
      <c r="T59" s="147"/>
      <c r="U59" s="190"/>
      <c r="V59" s="84"/>
      <c r="W59" s="14"/>
      <c r="X59" s="147"/>
      <c r="Y59" s="150"/>
      <c r="Z59" s="84"/>
      <c r="AA59" s="14"/>
      <c r="AB59" s="14"/>
      <c r="AC59" s="147"/>
      <c r="AD59" s="150"/>
      <c r="AE59" s="14"/>
      <c r="AF59" s="14"/>
      <c r="AG59" s="147"/>
      <c r="AH59" s="197"/>
      <c r="AI59" s="84"/>
      <c r="AJ59" s="14"/>
      <c r="AK59" s="147"/>
      <c r="AL59" s="150"/>
      <c r="AM59" s="84"/>
      <c r="AN59" s="14"/>
      <c r="AO59" s="14"/>
      <c r="AP59" s="147"/>
      <c r="AQ59" s="150"/>
      <c r="AR59" s="14"/>
      <c r="AS59" s="14"/>
      <c r="AT59" s="147"/>
      <c r="AU59" s="197"/>
      <c r="AV59" s="84"/>
      <c r="AW59" s="14"/>
      <c r="AX59" s="15"/>
      <c r="AY59" s="147"/>
      <c r="AZ59" s="150"/>
      <c r="BA59" s="14"/>
      <c r="BB59" s="14"/>
      <c r="BC59" s="147"/>
      <c r="BD59" s="150"/>
      <c r="BE59" s="14"/>
      <c r="BF59" s="14"/>
      <c r="BG59" s="147"/>
      <c r="BH59" s="163"/>
    </row>
    <row r="60" spans="1:60" ht="13" customHeight="1" outlineLevel="1">
      <c r="A60" s="9">
        <f>A13+1</f>
        <v>110</v>
      </c>
      <c r="B60" s="10" t="s">
        <v>74</v>
      </c>
      <c r="C60" s="11" t="s">
        <v>199</v>
      </c>
      <c r="D60" s="9" t="s">
        <v>116</v>
      </c>
      <c r="E60" s="9"/>
      <c r="F60" s="9"/>
      <c r="G60" s="12"/>
      <c r="H60" s="107"/>
      <c r="I60" s="131"/>
      <c r="J60" s="14"/>
      <c r="K60" s="147"/>
      <c r="L60" s="150"/>
      <c r="M60" s="84"/>
      <c r="N60" s="14"/>
      <c r="O60" s="14"/>
      <c r="P60" s="147"/>
      <c r="Q60" s="150"/>
      <c r="R60" s="14"/>
      <c r="S60" s="14"/>
      <c r="T60" s="147"/>
      <c r="U60" s="190"/>
      <c r="V60" s="84"/>
      <c r="W60" s="14"/>
      <c r="X60" s="147"/>
      <c r="Y60" s="150"/>
      <c r="Z60" s="84"/>
      <c r="AA60" s="14"/>
      <c r="AB60" s="14"/>
      <c r="AC60" s="147"/>
      <c r="AD60" s="150"/>
      <c r="AE60" s="14"/>
      <c r="AF60" s="14"/>
      <c r="AG60" s="147"/>
      <c r="AH60" s="197"/>
      <c r="AI60" s="84"/>
      <c r="AJ60" s="14"/>
      <c r="AK60" s="147"/>
      <c r="AL60" s="150"/>
      <c r="AM60" s="84"/>
      <c r="AN60" s="14"/>
      <c r="AO60" s="14"/>
      <c r="AP60" s="147"/>
      <c r="AQ60" s="150"/>
      <c r="AR60" s="14"/>
      <c r="AS60" s="14"/>
      <c r="AT60" s="147"/>
      <c r="AU60" s="197"/>
      <c r="AV60" s="84"/>
      <c r="AW60" s="14"/>
      <c r="AX60" s="15"/>
      <c r="AY60" s="147"/>
      <c r="AZ60" s="150"/>
      <c r="BA60" s="14"/>
      <c r="BB60" s="14"/>
      <c r="BC60" s="147"/>
      <c r="BD60" s="150"/>
      <c r="BE60" s="14"/>
      <c r="BF60" s="14"/>
      <c r="BG60" s="147"/>
      <c r="BH60" s="163"/>
    </row>
    <row r="61" spans="1:60" ht="13" customHeight="1">
      <c r="A61" s="20">
        <v>400</v>
      </c>
      <c r="B61" s="337" t="s">
        <v>141</v>
      </c>
      <c r="C61" s="338"/>
      <c r="D61" s="20" t="s">
        <v>84</v>
      </c>
      <c r="E61" s="20"/>
      <c r="F61" s="20"/>
      <c r="G61" s="21"/>
      <c r="H61" s="22"/>
      <c r="I61" s="23"/>
      <c r="J61" s="23"/>
      <c r="K61" s="24"/>
      <c r="L61" s="152"/>
      <c r="M61" s="184"/>
      <c r="N61" s="23"/>
      <c r="O61" s="23"/>
      <c r="P61" s="24"/>
      <c r="Q61" s="152"/>
      <c r="R61" s="23"/>
      <c r="S61" s="23"/>
      <c r="T61" s="24"/>
      <c r="U61" s="191"/>
      <c r="V61" s="184"/>
      <c r="W61" s="23"/>
      <c r="X61" s="24"/>
      <c r="Y61" s="152"/>
      <c r="Z61" s="184"/>
      <c r="AA61" s="23"/>
      <c r="AB61" s="23"/>
      <c r="AC61" s="24"/>
      <c r="AD61" s="152"/>
      <c r="AE61" s="23"/>
      <c r="AF61" s="23"/>
      <c r="AG61" s="24"/>
      <c r="AH61" s="198"/>
      <c r="AI61" s="184"/>
      <c r="AJ61" s="23"/>
      <c r="AK61" s="24"/>
      <c r="AL61" s="152"/>
      <c r="AM61" s="184"/>
      <c r="AN61" s="23"/>
      <c r="AO61" s="23"/>
      <c r="AP61" s="24"/>
      <c r="AQ61" s="152"/>
      <c r="AR61" s="23"/>
      <c r="AS61" s="23"/>
      <c r="AT61" s="24"/>
      <c r="AU61" s="198"/>
      <c r="AV61" s="184"/>
      <c r="AW61" s="23"/>
      <c r="AX61" s="24"/>
      <c r="AY61" s="24"/>
      <c r="AZ61" s="152"/>
      <c r="BA61" s="23"/>
      <c r="BB61" s="23"/>
      <c r="BC61" s="24"/>
      <c r="BD61" s="152"/>
      <c r="BE61" s="23"/>
      <c r="BF61" s="23"/>
      <c r="BG61" s="24"/>
      <c r="BH61" s="163"/>
    </row>
    <row r="62" spans="1:60" ht="13" customHeight="1" outlineLevel="1">
      <c r="A62" s="9">
        <f>A75+1</f>
        <v>501</v>
      </c>
      <c r="B62" s="10" t="s">
        <v>74</v>
      </c>
      <c r="C62" s="11" t="s">
        <v>221</v>
      </c>
      <c r="D62" s="9" t="s">
        <v>143</v>
      </c>
      <c r="E62" s="9"/>
      <c r="F62" s="9"/>
      <c r="G62" s="12"/>
      <c r="H62" s="14"/>
      <c r="I62" s="14"/>
      <c r="J62" s="14"/>
      <c r="K62" s="180">
        <v>28</v>
      </c>
      <c r="L62" s="150"/>
      <c r="M62" s="84"/>
      <c r="N62" s="14"/>
      <c r="O62" s="113">
        <v>26</v>
      </c>
      <c r="P62" s="176">
        <v>31</v>
      </c>
      <c r="Q62" s="150"/>
      <c r="R62" s="14"/>
      <c r="S62" s="113">
        <v>23</v>
      </c>
      <c r="T62" s="176">
        <v>30</v>
      </c>
      <c r="U62" s="150"/>
      <c r="V62" s="84"/>
      <c r="W62" s="14"/>
      <c r="X62" s="176">
        <v>28</v>
      </c>
      <c r="Y62" s="179">
        <v>31</v>
      </c>
      <c r="Z62" s="84"/>
      <c r="AA62" s="14"/>
      <c r="AB62" s="113">
        <v>25</v>
      </c>
      <c r="AC62" s="176">
        <v>31</v>
      </c>
      <c r="AD62" s="150"/>
      <c r="AE62" s="14"/>
      <c r="AF62" s="113">
        <v>22</v>
      </c>
      <c r="AG62" s="176">
        <v>29</v>
      </c>
      <c r="AH62" s="150"/>
      <c r="AI62" s="84"/>
      <c r="AJ62" s="14"/>
      <c r="AK62" s="176">
        <v>27</v>
      </c>
      <c r="AL62" s="179">
        <v>31</v>
      </c>
      <c r="AM62" s="84"/>
      <c r="AN62" s="14"/>
      <c r="AO62" s="113">
        <v>24</v>
      </c>
      <c r="AP62" s="176">
        <v>30</v>
      </c>
      <c r="AQ62" s="150"/>
      <c r="AR62" s="14"/>
      <c r="AS62" s="113">
        <v>22</v>
      </c>
      <c r="AT62" s="176">
        <v>29</v>
      </c>
      <c r="AU62" s="150"/>
      <c r="AV62" s="84"/>
      <c r="AW62" s="14"/>
      <c r="AX62" s="113">
        <v>26</v>
      </c>
      <c r="AY62" s="176">
        <v>31</v>
      </c>
      <c r="AZ62" s="150"/>
      <c r="BA62" s="14"/>
      <c r="BB62" s="113">
        <v>23</v>
      </c>
      <c r="BC62" s="176">
        <v>29</v>
      </c>
      <c r="BD62" s="150"/>
      <c r="BE62" s="14"/>
      <c r="BF62" s="113">
        <v>22</v>
      </c>
      <c r="BG62" s="176">
        <v>29</v>
      </c>
      <c r="BH62" s="163"/>
    </row>
    <row r="63" spans="1:60" ht="13" customHeight="1" outlineLevel="1">
      <c r="A63" s="9">
        <f t="shared" ref="A63:A74" si="6">A62+1</f>
        <v>502</v>
      </c>
      <c r="B63" s="10" t="s">
        <v>74</v>
      </c>
      <c r="C63" s="11" t="s">
        <v>202</v>
      </c>
      <c r="D63" s="9" t="s">
        <v>116</v>
      </c>
      <c r="E63" s="9"/>
      <c r="F63" s="9"/>
      <c r="G63" s="12"/>
      <c r="H63" s="13"/>
      <c r="I63" s="14"/>
      <c r="J63" s="14"/>
      <c r="K63" s="147"/>
      <c r="L63" s="150"/>
      <c r="M63" s="84"/>
      <c r="N63" s="14"/>
      <c r="O63" s="14"/>
      <c r="P63" s="147"/>
      <c r="Q63" s="150"/>
      <c r="R63" s="14"/>
      <c r="S63" s="14"/>
      <c r="T63" s="147"/>
      <c r="U63" s="190"/>
      <c r="V63" s="84"/>
      <c r="W63" s="14"/>
      <c r="X63" s="147"/>
      <c r="Y63" s="150"/>
      <c r="Z63" s="84"/>
      <c r="AA63" s="14"/>
      <c r="AB63" s="14"/>
      <c r="AC63" s="147"/>
      <c r="AD63" s="150"/>
      <c r="AE63" s="14"/>
      <c r="AF63" s="14"/>
      <c r="AG63" s="147"/>
      <c r="AH63" s="197"/>
      <c r="AI63" s="84"/>
      <c r="AJ63" s="14"/>
      <c r="AK63" s="147"/>
      <c r="AL63" s="178"/>
      <c r="AM63" s="125"/>
      <c r="AN63" s="131"/>
      <c r="AO63" s="131"/>
      <c r="AP63" s="168"/>
      <c r="AQ63" s="150"/>
      <c r="AR63" s="14"/>
      <c r="AS63" s="14"/>
      <c r="AT63" s="147"/>
      <c r="AU63" s="197"/>
      <c r="AV63" s="84"/>
      <c r="AW63" s="14"/>
      <c r="AX63" s="15"/>
      <c r="AY63" s="147"/>
      <c r="AZ63" s="150"/>
      <c r="BA63" s="14"/>
      <c r="BB63" s="14"/>
      <c r="BC63" s="147"/>
      <c r="BD63" s="150"/>
      <c r="BE63" s="14"/>
      <c r="BF63" s="14"/>
      <c r="BG63" s="147"/>
      <c r="BH63" s="163"/>
    </row>
    <row r="64" spans="1:60" ht="13" customHeight="1" outlineLevel="1">
      <c r="A64" s="9">
        <f t="shared" si="6"/>
        <v>503</v>
      </c>
      <c r="B64" s="10" t="s">
        <v>74</v>
      </c>
      <c r="C64" s="11" t="s">
        <v>203</v>
      </c>
      <c r="D64" s="9" t="s">
        <v>116</v>
      </c>
      <c r="E64" s="9"/>
      <c r="F64" s="9"/>
      <c r="G64" s="12"/>
      <c r="H64" s="131"/>
      <c r="I64" s="14"/>
      <c r="J64" s="14"/>
      <c r="K64" s="147"/>
      <c r="L64" s="150"/>
      <c r="M64" s="84"/>
      <c r="N64" s="14"/>
      <c r="O64" s="14"/>
      <c r="P64" s="147"/>
      <c r="Q64" s="150"/>
      <c r="R64" s="14"/>
      <c r="S64" s="14"/>
      <c r="T64" s="147"/>
      <c r="U64" s="190"/>
      <c r="V64" s="84"/>
      <c r="W64" s="14"/>
      <c r="X64" s="147"/>
      <c r="Y64" s="150"/>
      <c r="Z64" s="84"/>
      <c r="AA64" s="14"/>
      <c r="AB64" s="14"/>
      <c r="AC64" s="147"/>
      <c r="AD64" s="150"/>
      <c r="AE64" s="14"/>
      <c r="AF64" s="14"/>
      <c r="AG64" s="147"/>
      <c r="AH64" s="197"/>
      <c r="AI64" s="84"/>
      <c r="AJ64" s="14"/>
      <c r="AK64" s="147"/>
      <c r="AL64" s="150"/>
      <c r="AM64" s="84"/>
      <c r="AN64" s="14"/>
      <c r="AO64" s="14"/>
      <c r="AP64" s="147"/>
      <c r="AQ64" s="150"/>
      <c r="AR64" s="14"/>
      <c r="AS64" s="113"/>
      <c r="AT64" s="147"/>
      <c r="AU64" s="197"/>
      <c r="AV64" s="84"/>
      <c r="AW64" s="14"/>
      <c r="AX64" s="15"/>
      <c r="AY64" s="147"/>
      <c r="AZ64" s="170"/>
      <c r="BA64" s="131"/>
      <c r="BB64" s="131"/>
      <c r="BC64" s="168"/>
      <c r="BD64" s="150"/>
      <c r="BE64" s="14"/>
      <c r="BF64" s="14"/>
      <c r="BG64" s="147"/>
      <c r="BH64" s="163"/>
    </row>
    <row r="65" spans="1:60" ht="13" customHeight="1" outlineLevel="1">
      <c r="A65" s="9">
        <f t="shared" si="6"/>
        <v>504</v>
      </c>
      <c r="B65" s="10" t="s">
        <v>74</v>
      </c>
      <c r="C65" s="11" t="s">
        <v>222</v>
      </c>
      <c r="D65" s="9" t="s">
        <v>116</v>
      </c>
      <c r="E65" s="9"/>
      <c r="F65" s="9"/>
      <c r="G65" s="12"/>
      <c r="H65" s="13"/>
      <c r="I65" s="14"/>
      <c r="J65" s="14"/>
      <c r="K65" s="147"/>
      <c r="L65" s="150"/>
      <c r="M65" s="84"/>
      <c r="N65" s="14"/>
      <c r="O65" s="14"/>
      <c r="P65" s="147"/>
      <c r="Q65" s="150"/>
      <c r="R65" s="14"/>
      <c r="S65" s="14"/>
      <c r="T65" s="147"/>
      <c r="U65" s="190"/>
      <c r="V65" s="84"/>
      <c r="W65" s="14"/>
      <c r="X65" s="147"/>
      <c r="Y65" s="150"/>
      <c r="Z65" s="84"/>
      <c r="AA65" s="14"/>
      <c r="AB65" s="14"/>
      <c r="AC65" s="147"/>
      <c r="AD65" s="150"/>
      <c r="AE65" s="14"/>
      <c r="AF65" s="14"/>
      <c r="AG65" s="147"/>
      <c r="AH65" s="197"/>
      <c r="AI65" s="84"/>
      <c r="AJ65" s="14"/>
      <c r="AK65" s="147"/>
      <c r="AL65" s="150"/>
      <c r="AM65" s="84"/>
      <c r="AN65" s="14"/>
      <c r="AO65" s="14"/>
      <c r="AP65" s="147"/>
      <c r="AQ65" s="178"/>
      <c r="AR65" s="131"/>
      <c r="AS65" s="131"/>
      <c r="AT65" s="168"/>
      <c r="AU65" s="197"/>
      <c r="AV65" s="84"/>
      <c r="AW65" s="14"/>
      <c r="AX65" s="15"/>
      <c r="AY65" s="147"/>
      <c r="AZ65" s="150"/>
      <c r="BA65" s="14"/>
      <c r="BB65" s="14"/>
      <c r="BC65" s="147"/>
      <c r="BD65" s="150"/>
      <c r="BE65" s="14"/>
      <c r="BF65" s="14"/>
      <c r="BG65" s="147"/>
      <c r="BH65" s="163"/>
    </row>
    <row r="66" spans="1:60" ht="13" customHeight="1" outlineLevel="1">
      <c r="A66" s="9">
        <f t="shared" si="6"/>
        <v>505</v>
      </c>
      <c r="B66" s="10" t="s">
        <v>74</v>
      </c>
      <c r="C66" s="11" t="s">
        <v>205</v>
      </c>
      <c r="D66" s="9" t="s">
        <v>116</v>
      </c>
      <c r="E66" s="9"/>
      <c r="F66" s="9"/>
      <c r="G66" s="12"/>
      <c r="H66" s="13"/>
      <c r="I66" s="14"/>
      <c r="J66" s="14"/>
      <c r="K66" s="147"/>
      <c r="L66" s="150"/>
      <c r="M66" s="84"/>
      <c r="N66" s="14"/>
      <c r="O66" s="14"/>
      <c r="P66" s="147"/>
      <c r="Q66" s="150"/>
      <c r="R66" s="14"/>
      <c r="S66" s="14"/>
      <c r="T66" s="147"/>
      <c r="U66" s="190"/>
      <c r="V66" s="84"/>
      <c r="W66" s="14"/>
      <c r="X66" s="147"/>
      <c r="Y66" s="150"/>
      <c r="Z66" s="84"/>
      <c r="AA66" s="14"/>
      <c r="AB66" s="14"/>
      <c r="AC66" s="147"/>
      <c r="AD66" s="150"/>
      <c r="AE66" s="14"/>
      <c r="AF66" s="14"/>
      <c r="AG66" s="147"/>
      <c r="AH66" s="197"/>
      <c r="AI66" s="84"/>
      <c r="AJ66" s="14"/>
      <c r="AK66" s="147"/>
      <c r="AL66" s="150"/>
      <c r="AM66" s="84"/>
      <c r="AN66" s="14"/>
      <c r="AO66" s="14"/>
      <c r="AP66" s="147"/>
      <c r="AQ66" s="178"/>
      <c r="AR66" s="131"/>
      <c r="AS66" s="131"/>
      <c r="AT66" s="168"/>
      <c r="AU66" s="197"/>
      <c r="AV66" s="84"/>
      <c r="AW66" s="14"/>
      <c r="AX66" s="15"/>
      <c r="AY66" s="147"/>
      <c r="AZ66" s="150"/>
      <c r="BA66" s="14"/>
      <c r="BB66" s="14"/>
      <c r="BC66" s="147"/>
      <c r="BD66" s="150"/>
      <c r="BE66" s="14"/>
      <c r="BF66" s="14"/>
      <c r="BG66" s="147"/>
      <c r="BH66" s="163"/>
    </row>
    <row r="67" spans="1:60" ht="13" customHeight="1" outlineLevel="1">
      <c r="A67" s="9">
        <f t="shared" si="6"/>
        <v>506</v>
      </c>
      <c r="B67" s="10" t="s">
        <v>74</v>
      </c>
      <c r="C67" s="11" t="s">
        <v>206</v>
      </c>
      <c r="D67" s="9" t="s">
        <v>116</v>
      </c>
      <c r="E67" s="9"/>
      <c r="F67" s="9"/>
      <c r="G67" s="12"/>
      <c r="H67" s="13"/>
      <c r="I67" s="14"/>
      <c r="J67" s="14"/>
      <c r="K67" s="147"/>
      <c r="L67" s="150"/>
      <c r="M67" s="84"/>
      <c r="N67" s="14"/>
      <c r="O67" s="14"/>
      <c r="P67" s="147"/>
      <c r="Q67" s="150"/>
      <c r="R67" s="14"/>
      <c r="S67" s="14"/>
      <c r="T67" s="147"/>
      <c r="U67" s="190"/>
      <c r="V67" s="84"/>
      <c r="W67" s="14"/>
      <c r="X67" s="147"/>
      <c r="Y67" s="150"/>
      <c r="Z67" s="84"/>
      <c r="AA67" s="14"/>
      <c r="AB67" s="14"/>
      <c r="AC67" s="147"/>
      <c r="AD67" s="150"/>
      <c r="AE67" s="14"/>
      <c r="AF67" s="14"/>
      <c r="AG67" s="147"/>
      <c r="AH67" s="197"/>
      <c r="AI67" s="84"/>
      <c r="AJ67" s="14"/>
      <c r="AK67" s="147"/>
      <c r="AL67" s="150"/>
      <c r="AM67" s="84"/>
      <c r="AN67" s="14"/>
      <c r="AO67" s="14"/>
      <c r="AP67" s="147"/>
      <c r="AQ67" s="150"/>
      <c r="AR67" s="14"/>
      <c r="AS67" s="14"/>
      <c r="AT67" s="168"/>
      <c r="AU67" s="196"/>
      <c r="AV67" s="194"/>
      <c r="AW67" s="131"/>
      <c r="AX67" s="118"/>
      <c r="AY67" s="168"/>
      <c r="AZ67" s="170"/>
      <c r="BA67" s="131"/>
      <c r="BB67" s="131"/>
      <c r="BC67" s="168"/>
      <c r="BD67" s="170"/>
      <c r="BE67" s="131"/>
      <c r="BF67" s="131"/>
      <c r="BG67" s="168"/>
      <c r="BH67" s="163"/>
    </row>
    <row r="68" spans="1:60" ht="13" customHeight="1" outlineLevel="1">
      <c r="A68" s="9">
        <f t="shared" si="6"/>
        <v>507</v>
      </c>
      <c r="B68" s="10" t="s">
        <v>74</v>
      </c>
      <c r="C68" s="11" t="s">
        <v>207</v>
      </c>
      <c r="D68" s="9" t="s">
        <v>116</v>
      </c>
      <c r="E68" s="9"/>
      <c r="F68" s="9"/>
      <c r="G68" s="12"/>
      <c r="H68" s="13"/>
      <c r="I68" s="14"/>
      <c r="J68" s="14"/>
      <c r="K68" s="147"/>
      <c r="L68" s="150"/>
      <c r="M68" s="84"/>
      <c r="N68" s="14"/>
      <c r="O68" s="14"/>
      <c r="P68" s="147"/>
      <c r="Q68" s="150"/>
      <c r="R68" s="14"/>
      <c r="S68" s="14"/>
      <c r="T68" s="147"/>
      <c r="U68" s="190"/>
      <c r="V68" s="84"/>
      <c r="W68" s="14"/>
      <c r="X68" s="147"/>
      <c r="Y68" s="150"/>
      <c r="Z68" s="84"/>
      <c r="AA68" s="14"/>
      <c r="AB68" s="14"/>
      <c r="AC68" s="147"/>
      <c r="AD68" s="150"/>
      <c r="AE68" s="14"/>
      <c r="AF68" s="14"/>
      <c r="AG68" s="147"/>
      <c r="AH68" s="197"/>
      <c r="AI68" s="84"/>
      <c r="AJ68" s="14"/>
      <c r="AK68" s="147"/>
      <c r="AL68" s="178"/>
      <c r="AM68" s="194"/>
      <c r="AN68" s="166"/>
      <c r="AO68" s="166"/>
      <c r="AP68" s="169"/>
      <c r="AQ68" s="150"/>
      <c r="AR68" s="14"/>
      <c r="AS68" s="14"/>
      <c r="AT68" s="147"/>
      <c r="AU68" s="197"/>
      <c r="AV68" s="84"/>
      <c r="AW68" s="14"/>
      <c r="AX68" s="15"/>
      <c r="AY68" s="147"/>
      <c r="AZ68" s="150"/>
      <c r="BA68" s="14"/>
      <c r="BB68" s="14"/>
      <c r="BC68" s="147"/>
      <c r="BD68" s="150"/>
      <c r="BE68" s="14"/>
      <c r="BF68" s="14"/>
      <c r="BG68" s="147"/>
      <c r="BH68" s="163"/>
    </row>
    <row r="69" spans="1:60" ht="13" customHeight="1" outlineLevel="1">
      <c r="A69" s="9">
        <f t="shared" si="6"/>
        <v>508</v>
      </c>
      <c r="B69" s="10" t="s">
        <v>74</v>
      </c>
      <c r="C69" s="11" t="s">
        <v>208</v>
      </c>
      <c r="D69" s="9" t="s">
        <v>171</v>
      </c>
      <c r="E69" s="9" t="s">
        <v>209</v>
      </c>
      <c r="F69" s="9" t="s">
        <v>210</v>
      </c>
      <c r="G69" s="12" t="s">
        <v>211</v>
      </c>
      <c r="H69" s="13"/>
      <c r="I69" s="14"/>
      <c r="J69" s="14"/>
      <c r="K69" s="147"/>
      <c r="L69" s="150"/>
      <c r="M69" s="84"/>
      <c r="N69" s="14"/>
      <c r="O69" s="14"/>
      <c r="P69" s="147"/>
      <c r="Q69" s="150"/>
      <c r="R69" s="14"/>
      <c r="S69" s="14"/>
      <c r="T69" s="147"/>
      <c r="U69" s="189"/>
      <c r="V69" s="194"/>
      <c r="W69" s="166"/>
      <c r="X69" s="168"/>
      <c r="Y69" s="170"/>
      <c r="Z69" s="125"/>
      <c r="AA69" s="131"/>
      <c r="AB69" s="131"/>
      <c r="AC69" s="168"/>
      <c r="AD69" s="170"/>
      <c r="AE69" s="166"/>
      <c r="AF69" s="166"/>
      <c r="AG69" s="169"/>
      <c r="AH69" s="196"/>
      <c r="AI69" s="125"/>
      <c r="AJ69" s="131"/>
      <c r="AK69" s="168"/>
      <c r="AL69" s="150"/>
      <c r="AM69" s="84"/>
      <c r="AN69" s="14"/>
      <c r="AO69" s="14"/>
      <c r="AP69" s="147"/>
      <c r="AQ69" s="150"/>
      <c r="AR69" s="14"/>
      <c r="AS69" s="14"/>
      <c r="AT69" s="147"/>
      <c r="AU69" s="218"/>
      <c r="AV69" s="194"/>
      <c r="AW69" s="166"/>
      <c r="AX69" s="118"/>
      <c r="AY69" s="168"/>
      <c r="AZ69" s="150"/>
      <c r="BA69" s="14"/>
      <c r="BB69" s="14"/>
      <c r="BC69" s="147"/>
      <c r="BD69" s="150"/>
      <c r="BE69" s="14"/>
      <c r="BF69" s="14"/>
      <c r="BG69" s="147"/>
      <c r="BH69" s="163"/>
    </row>
    <row r="70" spans="1:60" ht="13" customHeight="1" outlineLevel="1">
      <c r="A70" s="9">
        <f t="shared" si="6"/>
        <v>509</v>
      </c>
      <c r="B70" s="10" t="s">
        <v>74</v>
      </c>
      <c r="C70" s="11" t="s">
        <v>213</v>
      </c>
      <c r="D70" s="9" t="s">
        <v>171</v>
      </c>
      <c r="E70" s="9" t="s">
        <v>209</v>
      </c>
      <c r="F70" s="9" t="s">
        <v>210</v>
      </c>
      <c r="G70" s="12" t="s">
        <v>214</v>
      </c>
      <c r="H70" s="13"/>
      <c r="I70" s="14"/>
      <c r="J70" s="14"/>
      <c r="K70" s="147"/>
      <c r="L70" s="150"/>
      <c r="M70" s="84"/>
      <c r="N70" s="14"/>
      <c r="O70" s="14"/>
      <c r="P70" s="147"/>
      <c r="Q70" s="150"/>
      <c r="R70" s="14"/>
      <c r="S70" s="14"/>
      <c r="T70" s="147"/>
      <c r="U70" s="189"/>
      <c r="V70" s="194"/>
      <c r="W70" s="131"/>
      <c r="X70" s="168"/>
      <c r="Y70" s="170"/>
      <c r="Z70" s="125"/>
      <c r="AA70" s="131"/>
      <c r="AB70" s="131"/>
      <c r="AC70" s="168"/>
      <c r="AD70" s="170"/>
      <c r="AE70" s="166"/>
      <c r="AF70" s="166"/>
      <c r="AG70" s="169"/>
      <c r="AH70" s="196"/>
      <c r="AI70" s="125"/>
      <c r="AJ70" s="131"/>
      <c r="AK70" s="168"/>
      <c r="AL70" s="150"/>
      <c r="AM70" s="84"/>
      <c r="AN70" s="14"/>
      <c r="AO70" s="14"/>
      <c r="AP70" s="147"/>
      <c r="AQ70" s="150"/>
      <c r="AR70" s="14"/>
      <c r="AS70" s="14"/>
      <c r="AT70" s="147"/>
      <c r="AU70" s="196"/>
      <c r="AV70" s="194"/>
      <c r="AW70" s="166"/>
      <c r="AX70" s="118"/>
      <c r="AY70" s="168"/>
      <c r="AZ70" s="150"/>
      <c r="BA70" s="14"/>
      <c r="BB70" s="14"/>
      <c r="BC70" s="147"/>
      <c r="BD70" s="150"/>
      <c r="BE70" s="14"/>
      <c r="BF70" s="14"/>
      <c r="BG70" s="147"/>
      <c r="BH70" s="163"/>
    </row>
    <row r="71" spans="1:60" ht="13" customHeight="1" outlineLevel="1">
      <c r="A71" s="9">
        <f t="shared" si="6"/>
        <v>510</v>
      </c>
      <c r="B71" s="10" t="s">
        <v>74</v>
      </c>
      <c r="C71" s="11" t="s">
        <v>247</v>
      </c>
      <c r="D71" s="9"/>
      <c r="E71" s="9"/>
      <c r="F71" s="9"/>
      <c r="G71" s="12"/>
      <c r="H71" s="13"/>
      <c r="I71" s="14"/>
      <c r="J71" s="14"/>
      <c r="K71" s="147"/>
      <c r="L71" s="150"/>
      <c r="M71" s="84"/>
      <c r="N71" s="14"/>
      <c r="O71" s="14"/>
      <c r="P71" s="147"/>
      <c r="Q71" s="178"/>
      <c r="R71" s="131"/>
      <c r="S71" s="131"/>
      <c r="T71" s="168"/>
      <c r="U71" s="190"/>
      <c r="V71" s="84"/>
      <c r="W71" s="14"/>
      <c r="X71" s="147"/>
      <c r="Y71" s="150"/>
      <c r="Z71" s="84"/>
      <c r="AA71" s="14"/>
      <c r="AB71" s="14"/>
      <c r="AC71" s="147"/>
      <c r="AD71" s="150"/>
      <c r="AE71" s="14"/>
      <c r="AF71" s="14"/>
      <c r="AG71" s="147"/>
      <c r="AH71" s="197"/>
      <c r="AI71" s="84"/>
      <c r="AJ71" s="14"/>
      <c r="AK71" s="147"/>
      <c r="AL71" s="150"/>
      <c r="AM71" s="84"/>
      <c r="AN71" s="14"/>
      <c r="AO71" s="14"/>
      <c r="AP71" s="180"/>
      <c r="AQ71" s="170"/>
      <c r="AR71" s="131"/>
      <c r="AS71" s="131"/>
      <c r="AT71" s="168"/>
      <c r="AU71" s="197"/>
      <c r="AV71" s="84"/>
      <c r="AW71" s="14"/>
      <c r="AX71" s="15"/>
      <c r="AY71" s="147"/>
      <c r="AZ71" s="150"/>
      <c r="BA71" s="14"/>
      <c r="BB71" s="14"/>
      <c r="BC71" s="147"/>
      <c r="BD71" s="150"/>
      <c r="BE71" s="14"/>
      <c r="BF71" s="14"/>
      <c r="BG71" s="147"/>
      <c r="BH71" s="163"/>
    </row>
    <row r="72" spans="1:60" ht="13" customHeight="1" outlineLevel="1">
      <c r="A72" s="9">
        <f t="shared" si="6"/>
        <v>511</v>
      </c>
      <c r="B72" s="10" t="s">
        <v>74</v>
      </c>
      <c r="C72" s="11" t="s">
        <v>245</v>
      </c>
      <c r="D72" s="9"/>
      <c r="E72" s="9"/>
      <c r="F72" s="9"/>
      <c r="G72" s="12"/>
      <c r="H72" s="13"/>
      <c r="I72" s="14"/>
      <c r="J72" s="14"/>
      <c r="K72" s="147"/>
      <c r="L72" s="150"/>
      <c r="M72" s="84"/>
      <c r="N72" s="14"/>
      <c r="O72" s="14"/>
      <c r="P72" s="147"/>
      <c r="Q72" s="150"/>
      <c r="R72" s="14"/>
      <c r="S72" s="14"/>
      <c r="T72" s="147"/>
      <c r="U72" s="190"/>
      <c r="V72" s="84"/>
      <c r="W72" s="14"/>
      <c r="X72" s="147"/>
      <c r="Y72" s="150"/>
      <c r="Z72" s="84"/>
      <c r="AA72" s="14"/>
      <c r="AB72" s="14"/>
      <c r="AC72" s="147"/>
      <c r="AD72" s="150"/>
      <c r="AE72" s="14"/>
      <c r="AF72" s="14"/>
      <c r="AG72" s="147"/>
      <c r="AH72" s="197"/>
      <c r="AI72" s="84"/>
      <c r="AJ72" s="14"/>
      <c r="AK72" s="147"/>
      <c r="AL72" s="178"/>
      <c r="AM72" s="125"/>
      <c r="AN72" s="131"/>
      <c r="AO72" s="131"/>
      <c r="AP72" s="168"/>
      <c r="AQ72" s="150"/>
      <c r="AR72" s="14"/>
      <c r="AS72" s="14"/>
      <c r="AT72" s="147"/>
      <c r="AU72" s="197"/>
      <c r="AV72" s="84"/>
      <c r="AW72" s="14"/>
      <c r="AX72" s="15"/>
      <c r="AY72" s="147"/>
      <c r="AZ72" s="150"/>
      <c r="BA72" s="14"/>
      <c r="BB72" s="14"/>
      <c r="BC72" s="147"/>
      <c r="BD72" s="150"/>
      <c r="BE72" s="14"/>
      <c r="BF72" s="14"/>
      <c r="BG72" s="147"/>
      <c r="BH72" s="163"/>
    </row>
    <row r="73" spans="1:60" ht="13" customHeight="1" outlineLevel="1">
      <c r="A73" s="9">
        <f t="shared" si="6"/>
        <v>512</v>
      </c>
      <c r="B73" s="10" t="s">
        <v>74</v>
      </c>
      <c r="C73" s="11" t="s">
        <v>246</v>
      </c>
      <c r="D73" s="9"/>
      <c r="E73" s="9"/>
      <c r="F73" s="9"/>
      <c r="G73" s="12"/>
      <c r="H73" s="13"/>
      <c r="I73" s="14"/>
      <c r="J73" s="14"/>
      <c r="K73" s="147"/>
      <c r="L73" s="150"/>
      <c r="M73" s="84"/>
      <c r="N73" s="14"/>
      <c r="O73" s="14"/>
      <c r="P73" s="147"/>
      <c r="Q73" s="150"/>
      <c r="R73" s="14"/>
      <c r="S73" s="14"/>
      <c r="T73" s="147"/>
      <c r="U73" s="190"/>
      <c r="V73" s="84"/>
      <c r="W73" s="14"/>
      <c r="X73" s="147"/>
      <c r="Y73" s="150"/>
      <c r="Z73" s="84"/>
      <c r="AA73" s="14"/>
      <c r="AB73" s="14"/>
      <c r="AC73" s="147"/>
      <c r="AD73" s="150"/>
      <c r="AE73" s="14"/>
      <c r="AF73" s="14"/>
      <c r="AG73" s="147"/>
      <c r="AH73" s="197"/>
      <c r="AI73" s="84"/>
      <c r="AJ73" s="14"/>
      <c r="AK73" s="147"/>
      <c r="AL73" s="150"/>
      <c r="AM73" s="84"/>
      <c r="AN73" s="14"/>
      <c r="AO73" s="14"/>
      <c r="AP73" s="147"/>
      <c r="AQ73" s="150"/>
      <c r="AR73" s="14"/>
      <c r="AS73" s="14"/>
      <c r="AT73" s="147"/>
      <c r="AU73" s="219"/>
      <c r="AV73" s="125"/>
      <c r="AW73" s="131"/>
      <c r="AX73" s="118"/>
      <c r="AY73" s="168"/>
      <c r="AZ73" s="150"/>
      <c r="BA73" s="14"/>
      <c r="BB73" s="14"/>
      <c r="BC73" s="147"/>
      <c r="BD73" s="150"/>
      <c r="BE73" s="14"/>
      <c r="BF73" s="14"/>
      <c r="BG73" s="147"/>
      <c r="BH73" s="163"/>
    </row>
    <row r="74" spans="1:60" ht="13" customHeight="1" outlineLevel="1">
      <c r="A74" s="9">
        <f t="shared" si="6"/>
        <v>513</v>
      </c>
      <c r="B74" s="10" t="s">
        <v>74</v>
      </c>
      <c r="C74" s="11"/>
      <c r="D74" s="9"/>
      <c r="E74" s="9"/>
      <c r="F74" s="9"/>
      <c r="G74" s="12"/>
      <c r="H74" s="13"/>
      <c r="I74" s="14"/>
      <c r="J74" s="14"/>
      <c r="K74" s="147"/>
      <c r="L74" s="150"/>
      <c r="M74" s="84"/>
      <c r="N74" s="14"/>
      <c r="O74" s="14"/>
      <c r="P74" s="147"/>
      <c r="Q74" s="150"/>
      <c r="R74" s="14"/>
      <c r="S74" s="14"/>
      <c r="T74" s="147"/>
      <c r="U74" s="190"/>
      <c r="V74" s="84"/>
      <c r="W74" s="14"/>
      <c r="X74" s="147"/>
      <c r="Y74" s="150"/>
      <c r="Z74" s="84"/>
      <c r="AA74" s="14"/>
      <c r="AB74" s="14"/>
      <c r="AC74" s="147"/>
      <c r="AD74" s="150"/>
      <c r="AE74" s="14"/>
      <c r="AF74" s="14"/>
      <c r="AG74" s="147"/>
      <c r="AH74" s="197"/>
      <c r="AI74" s="84"/>
      <c r="AJ74" s="14"/>
      <c r="AK74" s="147"/>
      <c r="AL74" s="150"/>
      <c r="AM74" s="84"/>
      <c r="AN74" s="14"/>
      <c r="AO74" s="14"/>
      <c r="AP74" s="147"/>
      <c r="AQ74" s="150"/>
      <c r="AR74" s="14"/>
      <c r="AS74" s="14"/>
      <c r="AT74" s="147"/>
      <c r="AU74" s="197"/>
      <c r="AV74" s="84"/>
      <c r="AW74" s="14"/>
      <c r="AX74" s="15"/>
      <c r="AY74" s="147"/>
      <c r="AZ74" s="150"/>
      <c r="BA74" s="14"/>
      <c r="BB74" s="14"/>
      <c r="BC74" s="147"/>
      <c r="BD74" s="150"/>
      <c r="BE74" s="14"/>
      <c r="BF74" s="14"/>
      <c r="BG74" s="147"/>
      <c r="BH74" s="163"/>
    </row>
    <row r="75" spans="1:60" ht="13" customHeight="1">
      <c r="A75" s="20">
        <v>500</v>
      </c>
      <c r="B75" s="337" t="s">
        <v>144</v>
      </c>
      <c r="C75" s="338"/>
      <c r="D75" s="20" t="s">
        <v>84</v>
      </c>
      <c r="E75" s="20"/>
      <c r="F75" s="20"/>
      <c r="G75" s="21"/>
      <c r="H75" s="22"/>
      <c r="I75" s="23"/>
      <c r="J75" s="23"/>
      <c r="K75" s="24"/>
      <c r="L75" s="152"/>
      <c r="M75" s="184"/>
      <c r="N75" s="23"/>
      <c r="O75" s="23"/>
      <c r="P75" s="24"/>
      <c r="Q75" s="152"/>
      <c r="R75" s="23"/>
      <c r="S75" s="23"/>
      <c r="T75" s="24"/>
      <c r="U75" s="191"/>
      <c r="V75" s="184"/>
      <c r="W75" s="23"/>
      <c r="X75" s="24"/>
      <c r="Y75" s="152"/>
      <c r="Z75" s="184"/>
      <c r="AA75" s="23"/>
      <c r="AB75" s="23"/>
      <c r="AC75" s="24"/>
      <c r="AD75" s="152"/>
      <c r="AE75" s="23"/>
      <c r="AF75" s="23"/>
      <c r="AG75" s="24"/>
      <c r="AH75" s="198"/>
      <c r="AI75" s="184"/>
      <c r="AJ75" s="23"/>
      <c r="AK75" s="24"/>
      <c r="AL75" s="152"/>
      <c r="AM75" s="184"/>
      <c r="AN75" s="23"/>
      <c r="AO75" s="23"/>
      <c r="AP75" s="24"/>
      <c r="AQ75" s="152"/>
      <c r="AR75" s="23"/>
      <c r="AS75" s="23"/>
      <c r="AT75" s="24"/>
      <c r="AU75" s="198"/>
      <c r="AV75" s="184"/>
      <c r="AW75" s="23"/>
      <c r="AX75" s="24"/>
      <c r="AY75" s="24"/>
      <c r="AZ75" s="152"/>
      <c r="BA75" s="23"/>
      <c r="BB75" s="23"/>
      <c r="BC75" s="24"/>
      <c r="BD75" s="152"/>
      <c r="BE75" s="23"/>
      <c r="BF75" s="23"/>
      <c r="BG75" s="24"/>
      <c r="BH75" s="163"/>
    </row>
    <row r="76" spans="1:60" ht="13.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row>
    <row r="77" spans="1:60" ht="13.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row>
    <row r="78" spans="1:60" ht="13.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row>
    <row r="79" spans="1:60" ht="13.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row>
    <row r="80" spans="1:60" ht="13.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row>
    <row r="81" spans="1:59" ht="13.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row>
    <row r="82" spans="1:59" ht="13.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row>
    <row r="83" spans="1:59" ht="13.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row>
    <row r="84" spans="1:59" ht="13.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row>
    <row r="85" spans="1:59" ht="13.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row>
    <row r="86" spans="1:59" ht="13.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row>
    <row r="87" spans="1:59" ht="13.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row>
    <row r="88" spans="1:59" ht="13.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row>
    <row r="89" spans="1:59" ht="13.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row>
    <row r="90" spans="1:59" ht="13.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row>
    <row r="91" spans="1:59" ht="13.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row>
    <row r="92" spans="1:59" ht="13.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row>
    <row r="93" spans="1:59" ht="13.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row>
    <row r="94" spans="1:59" ht="13.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row>
    <row r="95" spans="1:59" ht="13.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row>
    <row r="96" spans="1:59" ht="13.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row>
    <row r="97" spans="1:59" ht="13.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row>
    <row r="98" spans="1:59" ht="13.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row>
    <row r="99" spans="1:59" ht="13.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row>
    <row r="100" spans="1:59" ht="13.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row>
    <row r="101" spans="1:59" ht="13.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row>
    <row r="102" spans="1:59" ht="13.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row>
    <row r="103" spans="1:59" ht="13.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row>
    <row r="104" spans="1:59" ht="13.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row>
    <row r="105" spans="1:59" ht="13.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row>
    <row r="106" spans="1:59" ht="13.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row>
    <row r="107" spans="1:59" ht="13.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row>
    <row r="108" spans="1:59" ht="13.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row>
    <row r="109" spans="1:59" ht="13.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row>
    <row r="110" spans="1:59" ht="13.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row>
    <row r="111" spans="1:59" ht="13.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row>
    <row r="112" spans="1:59" ht="13.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row>
    <row r="113" spans="1:59" ht="13.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row>
    <row r="114" spans="1:59" ht="13.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row>
    <row r="115" spans="1:59" ht="13.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row>
    <row r="116" spans="1:59" ht="13.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row>
    <row r="117" spans="1:59" ht="13.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row>
    <row r="118" spans="1:59" ht="13.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row>
    <row r="119" spans="1:59" ht="13.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row>
    <row r="120" spans="1:59" ht="13.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row>
    <row r="121" spans="1:59" ht="13.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row>
    <row r="122" spans="1:59" ht="13.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row>
    <row r="123" spans="1:59" ht="13.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row>
    <row r="124" spans="1:59" ht="13.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row>
    <row r="125" spans="1:59" ht="13.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row>
    <row r="126" spans="1:59" ht="13.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row>
    <row r="127" spans="1:59" ht="13.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row>
    <row r="128" spans="1:59" ht="13.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row>
    <row r="129" spans="1:59" ht="13.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row>
    <row r="130" spans="1:59" ht="13.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row>
    <row r="131" spans="1:59" ht="13.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row>
    <row r="132" spans="1:59" ht="13.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row>
    <row r="133" spans="1:59" ht="13.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row>
    <row r="134" spans="1:59" ht="13.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row>
    <row r="135" spans="1:59" ht="13.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row>
    <row r="136" spans="1:59" ht="13.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row>
    <row r="137" spans="1:59" ht="13.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row>
    <row r="138" spans="1:59" ht="13.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row>
    <row r="139" spans="1:59" ht="13.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row>
    <row r="140" spans="1:59" ht="13.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row>
    <row r="141" spans="1:59" ht="13.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row>
    <row r="142" spans="1:59" ht="13.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row>
    <row r="143" spans="1:59" ht="13.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row>
    <row r="144" spans="1:59" ht="13.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row>
    <row r="145" spans="1:59" ht="13.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row>
    <row r="146" spans="1:59" ht="13.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row>
    <row r="147" spans="1:59" ht="13.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row>
    <row r="148" spans="1:59" ht="13.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row>
    <row r="149" spans="1:59" ht="13.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row>
    <row r="150" spans="1:59" ht="13.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row>
    <row r="151" spans="1:59" ht="13.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row>
    <row r="152" spans="1:59" ht="13.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row>
    <row r="153" spans="1:59" ht="13.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row>
    <row r="154" spans="1:59" ht="13.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row>
    <row r="155" spans="1:59" ht="13.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row>
    <row r="156" spans="1:59" ht="13.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row>
    <row r="157" spans="1:59" ht="13.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row>
    <row r="158" spans="1:59" ht="13.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row>
    <row r="159" spans="1:59" ht="13.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row>
    <row r="160" spans="1:59" ht="13.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row>
    <row r="161" spans="1:59" ht="13.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row>
    <row r="162" spans="1:59" ht="13.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row>
    <row r="163" spans="1:59" ht="13.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row>
    <row r="164" spans="1:59" ht="13.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row>
    <row r="165" spans="1:59" ht="13.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row>
    <row r="166" spans="1:59" ht="13.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row>
    <row r="167" spans="1:59" ht="13.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row>
    <row r="168" spans="1:59" ht="13.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row>
    <row r="169" spans="1:59" ht="13.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row>
    <row r="170" spans="1:59" ht="13.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row>
    <row r="171" spans="1:59" ht="13.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row>
    <row r="172" spans="1:59" ht="13.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row>
    <row r="173" spans="1:59" ht="13.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row>
    <row r="174" spans="1:59" ht="13.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row>
    <row r="175" spans="1:59" ht="13.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row>
    <row r="176" spans="1:59" ht="13.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row>
    <row r="177" spans="1:59" ht="13.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row>
    <row r="178" spans="1:59" ht="13.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row>
    <row r="179" spans="1:59" ht="13.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row>
    <row r="180" spans="1:59" ht="13.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row>
    <row r="181" spans="1:59" ht="13.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row>
    <row r="182" spans="1:59" ht="13.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row>
    <row r="183" spans="1:59" ht="13.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row>
    <row r="184" spans="1:59" ht="13.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row>
    <row r="185" spans="1:59" ht="13.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row>
    <row r="186" spans="1:59" ht="13.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row>
    <row r="187" spans="1:59" ht="13.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row>
    <row r="188" spans="1:59" ht="13.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row>
    <row r="189" spans="1:59" ht="13.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row>
    <row r="190" spans="1:59" ht="13.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row>
    <row r="191" spans="1:59" ht="13.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row>
    <row r="192" spans="1:59" ht="13.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row>
    <row r="193" spans="1:59" ht="13.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row>
    <row r="194" spans="1:59" ht="13.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row>
    <row r="195" spans="1:59" ht="13.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row>
    <row r="196" spans="1:59" ht="13.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row>
    <row r="197" spans="1:59" ht="13.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row>
    <row r="198" spans="1:59" ht="13.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row>
    <row r="199" spans="1:59" ht="13.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row>
    <row r="200" spans="1:59" ht="13.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row>
    <row r="201" spans="1:59" ht="13.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row>
    <row r="202" spans="1:59" ht="13.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row>
    <row r="203" spans="1:59" ht="13.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row>
    <row r="204" spans="1:59" ht="13.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row>
    <row r="205" spans="1:59" ht="13.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row>
    <row r="206" spans="1:59" ht="13.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row>
    <row r="207" spans="1:59" ht="13.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row>
    <row r="208" spans="1:59" ht="13.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row>
    <row r="209" spans="1:59" ht="13.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row>
    <row r="210" spans="1:59" ht="13.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row>
    <row r="211" spans="1:59" ht="13.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row>
    <row r="212" spans="1:59" ht="13.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row>
    <row r="213" spans="1:59" ht="13.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row>
    <row r="214" spans="1:59" ht="13.5" customHeight="1">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row>
    <row r="215" spans="1:59" ht="13.5" customHeight="1">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row>
    <row r="216" spans="1:59" ht="13.5" customHeight="1">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row>
    <row r="217" spans="1:59" ht="13.5" customHeight="1">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row>
    <row r="218" spans="1:59" ht="13.5" customHeight="1">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row>
    <row r="219" spans="1:59" ht="13.5" customHeight="1">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row>
    <row r="220" spans="1:59" ht="13.5" customHeight="1">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row>
    <row r="221" spans="1:59" ht="13.5" customHeight="1">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row>
    <row r="222" spans="1:59" ht="13.5" customHeight="1">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row>
    <row r="223" spans="1:59" ht="13.5" customHeight="1">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row>
    <row r="224" spans="1:59" ht="13.5" customHeight="1">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row>
    <row r="225" spans="1:59" ht="13.5" customHeight="1">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row>
    <row r="226" spans="1:59" ht="13.5" customHeight="1">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row>
    <row r="227" spans="1:59" ht="13.5" customHeight="1">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row>
    <row r="228" spans="1:59" ht="13.5" customHeight="1">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row>
    <row r="229" spans="1:59" ht="13.5" customHeight="1">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row>
    <row r="230" spans="1:59" ht="13.5" customHeight="1">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row>
    <row r="231" spans="1:59" ht="13.5" customHeight="1">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row>
    <row r="232" spans="1:59" ht="13.5" customHeight="1">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row>
    <row r="233" spans="1:59" ht="13.5" customHeight="1">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row>
    <row r="234" spans="1:59" ht="13.5" customHeight="1">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row>
    <row r="235" spans="1:59" ht="13.5" customHeight="1">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row>
    <row r="236" spans="1:59" ht="13.5" customHeight="1">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row>
    <row r="237" spans="1:59" ht="13.5" customHeight="1">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row>
    <row r="238" spans="1:59" ht="13.5" customHeight="1">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row>
    <row r="239" spans="1:59" ht="13.5" customHeight="1">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row>
    <row r="240" spans="1:59" ht="13.5" customHeight="1">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row>
    <row r="241" spans="1:59" ht="13.5" customHeight="1">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row>
    <row r="242" spans="1:59" ht="13.5" customHeight="1">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row>
    <row r="243" spans="1:59" ht="13.5" customHeight="1">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row>
    <row r="244" spans="1:59" ht="13.5" customHeight="1">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row>
    <row r="245" spans="1:59" ht="13.5" customHeight="1">
      <c r="A245" s="57"/>
      <c r="B245" s="57"/>
      <c r="C245" s="58"/>
      <c r="D245" s="57"/>
      <c r="E245" s="57"/>
      <c r="F245" s="57"/>
      <c r="G245" s="58"/>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row>
    <row r="246" spans="1:59" ht="13.5" customHeight="1">
      <c r="A246" s="57"/>
      <c r="B246" s="57"/>
      <c r="C246" s="58"/>
      <c r="D246" s="57"/>
      <c r="E246" s="57"/>
      <c r="F246" s="57"/>
      <c r="G246" s="58"/>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row>
    <row r="247" spans="1:59" ht="13.5" customHeight="1">
      <c r="A247" s="57"/>
      <c r="B247" s="57"/>
      <c r="C247" s="58"/>
      <c r="D247" s="57"/>
      <c r="E247" s="57"/>
      <c r="F247" s="57"/>
      <c r="G247" s="58"/>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row>
    <row r="248" spans="1:59" ht="13.5" customHeight="1">
      <c r="A248" s="57"/>
      <c r="B248" s="57"/>
      <c r="C248" s="58"/>
      <c r="D248" s="57"/>
      <c r="E248" s="57"/>
      <c r="F248" s="57"/>
      <c r="G248" s="58"/>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row>
    <row r="249" spans="1:59" ht="13.5" customHeight="1">
      <c r="A249" s="57"/>
      <c r="B249" s="57"/>
      <c r="C249" s="58"/>
      <c r="D249" s="57"/>
      <c r="E249" s="57"/>
      <c r="F249" s="57"/>
      <c r="G249" s="58"/>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row>
    <row r="250" spans="1:59" ht="13.5" customHeight="1">
      <c r="A250" s="57"/>
      <c r="B250" s="57"/>
      <c r="C250" s="58"/>
      <c r="D250" s="57"/>
      <c r="E250" s="57"/>
      <c r="F250" s="57"/>
      <c r="G250" s="58"/>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row>
    <row r="251" spans="1:59" ht="13.5" customHeight="1">
      <c r="A251" s="57"/>
      <c r="B251" s="57"/>
      <c r="C251" s="58"/>
      <c r="D251" s="57"/>
      <c r="E251" s="57"/>
      <c r="F251" s="57"/>
      <c r="G251" s="58"/>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row>
    <row r="252" spans="1:59" ht="13.5" customHeight="1">
      <c r="A252" s="57"/>
      <c r="B252" s="57"/>
      <c r="C252" s="58"/>
      <c r="D252" s="57"/>
      <c r="E252" s="57"/>
      <c r="F252" s="57"/>
      <c r="G252" s="58"/>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row>
    <row r="253" spans="1:59" ht="13.5" customHeight="1">
      <c r="A253" s="57"/>
      <c r="B253" s="57"/>
      <c r="C253" s="58"/>
      <c r="D253" s="57"/>
      <c r="E253" s="57"/>
      <c r="F253" s="57"/>
      <c r="G253" s="58"/>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row>
    <row r="254" spans="1:59" ht="13.5" customHeight="1">
      <c r="A254" s="57"/>
      <c r="B254" s="57"/>
      <c r="C254" s="58"/>
      <c r="D254" s="57"/>
      <c r="E254" s="57"/>
      <c r="F254" s="57"/>
      <c r="G254" s="58"/>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row>
    <row r="255" spans="1:59" ht="13.5" customHeight="1">
      <c r="A255" s="57"/>
      <c r="B255" s="57"/>
      <c r="C255" s="58"/>
      <c r="D255" s="57"/>
      <c r="E255" s="57"/>
      <c r="F255" s="57"/>
      <c r="G255" s="58"/>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row>
    <row r="256" spans="1:59"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row r="1007" ht="13.5" customHeight="1"/>
    <row r="1008" ht="13.5" customHeight="1"/>
    <row r="1009" ht="13.5" customHeight="1"/>
    <row r="1010" ht="13.5" customHeight="1"/>
    <row r="1011" ht="13.5" customHeight="1"/>
    <row r="1012" ht="13.5" customHeight="1"/>
    <row r="1013" ht="13.5" customHeight="1"/>
    <row r="1014" ht="13.5" customHeight="1"/>
    <row r="1015" ht="13.5" customHeight="1"/>
  </sheetData>
  <mergeCells count="23">
    <mergeCell ref="A1:A4"/>
    <mergeCell ref="B1:C4"/>
    <mergeCell ref="BD2:BG2"/>
    <mergeCell ref="H1:T1"/>
    <mergeCell ref="U1:AG1"/>
    <mergeCell ref="AH1:AT1"/>
    <mergeCell ref="AU1:BG1"/>
    <mergeCell ref="Y2:AC2"/>
    <mergeCell ref="AZ2:BC2"/>
    <mergeCell ref="AD2:AG2"/>
    <mergeCell ref="AH2:AK2"/>
    <mergeCell ref="AL2:AP2"/>
    <mergeCell ref="AQ2:AT2"/>
    <mergeCell ref="AU2:AY2"/>
    <mergeCell ref="Q2:T2"/>
    <mergeCell ref="U2:X2"/>
    <mergeCell ref="B75:C75"/>
    <mergeCell ref="H2:K2"/>
    <mergeCell ref="L2:P2"/>
    <mergeCell ref="B61:C61"/>
    <mergeCell ref="B16:C16"/>
    <mergeCell ref="B24:C24"/>
    <mergeCell ref="B56:C56"/>
  </mergeCells>
  <conditionalFormatting sqref="H3:BG3">
    <cfRule type="expression" dxfId="7" priority="1">
      <formula>$H$4&lt;TODAY()</formula>
    </cfRule>
  </conditionalFormatting>
  <conditionalFormatting sqref="H4:BG4">
    <cfRule type="expression" dxfId="6" priority="3">
      <formula>H4&lt;TODAY()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C7A35-0D73-DA4A-ADD2-22E231183C2F}">
  <dimension ref="A1:BH256"/>
  <sheetViews>
    <sheetView zoomScale="130" zoomScaleNormal="130" workbookViewId="0">
      <pane xSplit="7" ySplit="4" topLeftCell="AU5" activePane="bottomRight" state="frozen"/>
      <selection pane="topRight" activeCell="H1" sqref="H1"/>
      <selection pane="bottomLeft" activeCell="A5" sqref="A5"/>
      <selection pane="bottomRight" activeCell="BG27" sqref="BG27"/>
    </sheetView>
  </sheetViews>
  <sheetFormatPr baseColWidth="10" defaultColWidth="14.5" defaultRowHeight="13" outlineLevelRow="1"/>
  <cols>
    <col min="1" max="1" width="5.33203125" customWidth="1"/>
    <col min="2" max="2" width="1.83203125" customWidth="1"/>
    <col min="3" max="3" width="67.83203125" customWidth="1"/>
    <col min="4" max="4" width="9.33203125" hidden="1" customWidth="1"/>
    <col min="5" max="5" width="10.1640625" hidden="1" customWidth="1"/>
    <col min="6" max="6" width="12.5" hidden="1" customWidth="1"/>
    <col min="7" max="7" width="16.6640625" hidden="1" customWidth="1"/>
    <col min="8" max="9" width="3.5" hidden="1" customWidth="1"/>
    <col min="10" max="12" width="4" hidden="1" customWidth="1"/>
    <col min="13" max="13" width="3.5" hidden="1" customWidth="1"/>
    <col min="14" max="16" width="4" hidden="1" customWidth="1"/>
    <col min="17" max="17" width="3.5" hidden="1" customWidth="1"/>
    <col min="18" max="20" width="4" hidden="1" customWidth="1"/>
    <col min="21" max="22" width="3.5" hidden="1" customWidth="1"/>
    <col min="23" max="25" width="4" hidden="1" customWidth="1"/>
    <col min="26" max="26" width="3.5" hidden="1" customWidth="1"/>
    <col min="27" max="29" width="4" hidden="1" customWidth="1"/>
    <col min="30" max="31" width="3.5" hidden="1" customWidth="1"/>
    <col min="32" max="35" width="4" hidden="1" customWidth="1"/>
    <col min="36" max="38" width="4.5" hidden="1" customWidth="1"/>
    <col min="39" max="39" width="4" hidden="1" customWidth="1"/>
    <col min="40" max="46" width="4.6640625" hidden="1" customWidth="1"/>
    <col min="47" max="59" width="4.6640625" customWidth="1"/>
  </cols>
  <sheetData>
    <row r="1" spans="1:60" ht="14">
      <c r="A1" s="339" t="s">
        <v>0</v>
      </c>
      <c r="B1" s="342" t="s">
        <v>1</v>
      </c>
      <c r="C1" s="343"/>
      <c r="D1" s="1"/>
      <c r="E1" s="2"/>
      <c r="F1" s="2"/>
      <c r="G1" s="2"/>
      <c r="H1" s="352" t="s">
        <v>3</v>
      </c>
      <c r="I1" s="348"/>
      <c r="J1" s="348"/>
      <c r="K1" s="348"/>
      <c r="L1" s="348"/>
      <c r="M1" s="348"/>
      <c r="N1" s="348"/>
      <c r="O1" s="348"/>
      <c r="P1" s="348"/>
      <c r="Q1" s="348"/>
      <c r="R1" s="348"/>
      <c r="S1" s="348"/>
      <c r="T1" s="348"/>
      <c r="U1" s="357" t="s">
        <v>4</v>
      </c>
      <c r="V1" s="358"/>
      <c r="W1" s="358"/>
      <c r="X1" s="358"/>
      <c r="Y1" s="358"/>
      <c r="Z1" s="358"/>
      <c r="AA1" s="358"/>
      <c r="AB1" s="358"/>
      <c r="AC1" s="358"/>
      <c r="AD1" s="358"/>
      <c r="AE1" s="358"/>
      <c r="AF1" s="358"/>
      <c r="AG1" s="359"/>
      <c r="AH1" s="357" t="s">
        <v>5</v>
      </c>
      <c r="AI1" s="358"/>
      <c r="AJ1" s="358"/>
      <c r="AK1" s="358"/>
      <c r="AL1" s="358"/>
      <c r="AM1" s="358"/>
      <c r="AN1" s="358"/>
      <c r="AO1" s="358"/>
      <c r="AP1" s="358"/>
      <c r="AQ1" s="358"/>
      <c r="AR1" s="358"/>
      <c r="AS1" s="358"/>
      <c r="AT1" s="359"/>
      <c r="AU1" s="357" t="s">
        <v>2</v>
      </c>
      <c r="AV1" s="358"/>
      <c r="AW1" s="358"/>
      <c r="AX1" s="358"/>
      <c r="AY1" s="358"/>
      <c r="AZ1" s="358"/>
      <c r="BA1" s="358"/>
      <c r="BB1" s="358"/>
      <c r="BC1" s="358"/>
      <c r="BD1" s="358"/>
      <c r="BE1" s="358"/>
      <c r="BF1" s="358"/>
      <c r="BG1" s="359"/>
    </row>
    <row r="2" spans="1:60" ht="15">
      <c r="A2" s="340"/>
      <c r="B2" s="344"/>
      <c r="C2" s="345"/>
      <c r="D2" s="3" t="s">
        <v>6</v>
      </c>
      <c r="E2" s="4" t="s">
        <v>7</v>
      </c>
      <c r="F2" s="4" t="s">
        <v>8</v>
      </c>
      <c r="G2" s="4" t="s">
        <v>9</v>
      </c>
      <c r="H2" s="352" t="str">
        <f>LOOKUP(MONTH(K4),Menu!A2:A13,Menu!B2:B13)</f>
        <v>April</v>
      </c>
      <c r="I2" s="348"/>
      <c r="J2" s="348"/>
      <c r="K2" s="348"/>
      <c r="L2" s="353" t="str">
        <f>LOOKUP(MONTH(P4),Menu!A2:A13,Menu!B2:B13)</f>
        <v>May</v>
      </c>
      <c r="M2" s="348"/>
      <c r="N2" s="348"/>
      <c r="O2" s="348"/>
      <c r="P2" s="354"/>
      <c r="Q2" s="352" t="str">
        <f>LOOKUP(MONTH(T4),Menu!A2:A13,Menu!B2:B13)</f>
        <v>June</v>
      </c>
      <c r="R2" s="348"/>
      <c r="S2" s="348"/>
      <c r="T2" s="348"/>
      <c r="U2" s="362" t="str">
        <f>LOOKUP(MONTH(Y4),Menu!A2:A13,Menu!B2:B13)</f>
        <v>July</v>
      </c>
      <c r="V2" s="363"/>
      <c r="W2" s="363"/>
      <c r="X2" s="364"/>
      <c r="Y2" s="356" t="str">
        <f>LOOKUP(MONTH(AC4),Menu!A2:A13,Menu!B2:B13)</f>
        <v>August</v>
      </c>
      <c r="Z2" s="356"/>
      <c r="AA2" s="356"/>
      <c r="AB2" s="356"/>
      <c r="AC2" s="360"/>
      <c r="AD2" s="355" t="str">
        <f>LOOKUP(MONTH(AG4),Menu!A2:A13,Menu!B2:B13)</f>
        <v>September</v>
      </c>
      <c r="AE2" s="356"/>
      <c r="AF2" s="356"/>
      <c r="AG2" s="356"/>
      <c r="AH2" s="357" t="str">
        <f>LOOKUP(MONTH(AI4),Menu!A2:A13,Menu!B2:B13)</f>
        <v>October</v>
      </c>
      <c r="AI2" s="358"/>
      <c r="AJ2" s="358"/>
      <c r="AK2" s="358"/>
      <c r="AL2" s="359"/>
      <c r="AM2" s="358" t="str">
        <f>LOOKUP(MONTH(AM4),Menu!A2:A13,Menu!B2:B13)</f>
        <v>November</v>
      </c>
      <c r="AN2" s="358"/>
      <c r="AO2" s="358"/>
      <c r="AP2" s="359"/>
      <c r="AQ2" s="357" t="str">
        <f>LOOKUP(MONTH(AT4),Menu!A2:A13,Menu!B2:B13)</f>
        <v>December</v>
      </c>
      <c r="AR2" s="358"/>
      <c r="AS2" s="358"/>
      <c r="AT2" s="359"/>
      <c r="AU2" s="362" t="str">
        <f>LOOKUP(MONTH(AY4),Menu!A2:A13,Menu!B2:B13)</f>
        <v>January</v>
      </c>
      <c r="AV2" s="363"/>
      <c r="AW2" s="363"/>
      <c r="AX2" s="363"/>
      <c r="AY2" s="364"/>
      <c r="AZ2" s="356" t="str">
        <f>LOOKUP(MONTH(BC4),Menu!A2:A13,Menu!B2:B13)</f>
        <v>February</v>
      </c>
      <c r="BA2" s="347"/>
      <c r="BB2" s="347"/>
      <c r="BC2" s="361"/>
      <c r="BD2" s="355" t="str">
        <f>LOOKUP(MONTH(BG4),Menu!A2:A13,Menu!B2:B13)</f>
        <v>March</v>
      </c>
      <c r="BE2" s="356"/>
      <c r="BF2" s="356"/>
      <c r="BG2" s="356"/>
    </row>
    <row r="3" spans="1:60" ht="14">
      <c r="A3" s="340"/>
      <c r="B3" s="344"/>
      <c r="C3" s="345"/>
      <c r="D3" s="3"/>
      <c r="E3" s="4"/>
      <c r="F3" s="4"/>
      <c r="G3" s="4"/>
      <c r="H3" s="7" t="str">
        <f>"W"&amp;_xlfn.ISOWEEKNUM(H4)</f>
        <v>W14</v>
      </c>
      <c r="I3" s="7" t="str">
        <f t="shared" ref="I3:BG3" si="0">"W"&amp;_xlfn.ISOWEEKNUM(I4)</f>
        <v>W15</v>
      </c>
      <c r="J3" s="7" t="str">
        <f t="shared" si="0"/>
        <v>W16</v>
      </c>
      <c r="K3" s="8" t="str">
        <f t="shared" si="0"/>
        <v>W17</v>
      </c>
      <c r="L3" s="186" t="str">
        <f t="shared" si="0"/>
        <v>W18</v>
      </c>
      <c r="M3" s="7" t="str">
        <f t="shared" si="0"/>
        <v>W19</v>
      </c>
      <c r="N3" s="7" t="str">
        <f t="shared" si="0"/>
        <v>W20</v>
      </c>
      <c r="O3" s="7" t="str">
        <f t="shared" si="0"/>
        <v>W21</v>
      </c>
      <c r="P3" s="7" t="str">
        <f t="shared" si="0"/>
        <v>W22</v>
      </c>
      <c r="Q3" s="7" t="str">
        <f t="shared" si="0"/>
        <v>W23</v>
      </c>
      <c r="R3" s="7" t="str">
        <f t="shared" si="0"/>
        <v>W24</v>
      </c>
      <c r="S3" s="7" t="str">
        <f t="shared" si="0"/>
        <v>W25</v>
      </c>
      <c r="T3" s="7" t="str">
        <f t="shared" si="0"/>
        <v>W26</v>
      </c>
      <c r="U3" s="188" t="str">
        <f t="shared" si="0"/>
        <v>W27</v>
      </c>
      <c r="V3" s="188" t="str">
        <f t="shared" si="0"/>
        <v>W28</v>
      </c>
      <c r="W3" s="188" t="str">
        <f t="shared" si="0"/>
        <v>W29</v>
      </c>
      <c r="X3" s="188" t="str">
        <f t="shared" si="0"/>
        <v>W30</v>
      </c>
      <c r="Y3" s="7" t="str">
        <f t="shared" si="0"/>
        <v>W31</v>
      </c>
      <c r="Z3" s="7" t="str">
        <f t="shared" si="0"/>
        <v>W32</v>
      </c>
      <c r="AA3" s="7" t="str">
        <f t="shared" si="0"/>
        <v>W33</v>
      </c>
      <c r="AB3" s="7" t="str">
        <f t="shared" si="0"/>
        <v>W34</v>
      </c>
      <c r="AC3" s="7" t="str">
        <f t="shared" si="0"/>
        <v>W35</v>
      </c>
      <c r="AD3" s="7" t="str">
        <f t="shared" si="0"/>
        <v>W36</v>
      </c>
      <c r="AE3" s="7" t="str">
        <f t="shared" si="0"/>
        <v>W37</v>
      </c>
      <c r="AF3" s="7" t="str">
        <f t="shared" si="0"/>
        <v>W38</v>
      </c>
      <c r="AG3" s="7" t="str">
        <f t="shared" si="0"/>
        <v>W39</v>
      </c>
      <c r="AH3" s="188" t="str">
        <f t="shared" si="0"/>
        <v>W40</v>
      </c>
      <c r="AI3" s="188" t="str">
        <f t="shared" si="0"/>
        <v>W41</v>
      </c>
      <c r="AJ3" s="188" t="str">
        <f t="shared" si="0"/>
        <v>W42</v>
      </c>
      <c r="AK3" s="188" t="str">
        <f t="shared" si="0"/>
        <v>W43</v>
      </c>
      <c r="AL3" s="188" t="str">
        <f t="shared" si="0"/>
        <v>W44</v>
      </c>
      <c r="AM3" s="188" t="str">
        <f t="shared" si="0"/>
        <v>W45</v>
      </c>
      <c r="AN3" s="188" t="str">
        <f t="shared" si="0"/>
        <v>W46</v>
      </c>
      <c r="AO3" s="188" t="str">
        <f t="shared" si="0"/>
        <v>W47</v>
      </c>
      <c r="AP3" s="188" t="str">
        <f t="shared" si="0"/>
        <v>W48</v>
      </c>
      <c r="AQ3" s="188" t="str">
        <f t="shared" si="0"/>
        <v>W49</v>
      </c>
      <c r="AR3" s="188" t="str">
        <f t="shared" si="0"/>
        <v>W50</v>
      </c>
      <c r="AS3" s="188" t="str">
        <f t="shared" si="0"/>
        <v>W51</v>
      </c>
      <c r="AT3" s="188" t="str">
        <f t="shared" si="0"/>
        <v>W52</v>
      </c>
      <c r="AU3" s="188" t="str">
        <f t="shared" si="0"/>
        <v>W1</v>
      </c>
      <c r="AV3" s="188" t="str">
        <f t="shared" si="0"/>
        <v>W2</v>
      </c>
      <c r="AW3" s="188" t="str">
        <f t="shared" si="0"/>
        <v>W3</v>
      </c>
      <c r="AX3" s="188" t="str">
        <f t="shared" si="0"/>
        <v>W4</v>
      </c>
      <c r="AY3" s="188" t="str">
        <f t="shared" si="0"/>
        <v>W5</v>
      </c>
      <c r="AZ3" s="7" t="str">
        <f t="shared" si="0"/>
        <v>W6</v>
      </c>
      <c r="BA3" s="7" t="str">
        <f t="shared" si="0"/>
        <v>W7</v>
      </c>
      <c r="BB3" s="7" t="str">
        <f t="shared" si="0"/>
        <v>W8</v>
      </c>
      <c r="BC3" s="7" t="str">
        <f t="shared" si="0"/>
        <v>W9</v>
      </c>
      <c r="BD3" s="7" t="str">
        <f t="shared" si="0"/>
        <v>W10</v>
      </c>
      <c r="BE3" s="7" t="str">
        <f t="shared" si="0"/>
        <v>W11</v>
      </c>
      <c r="BF3" s="7" t="str">
        <f t="shared" si="0"/>
        <v>W12</v>
      </c>
      <c r="BG3" s="7" t="str">
        <f t="shared" si="0"/>
        <v>W13</v>
      </c>
    </row>
    <row r="4" spans="1:60" ht="15">
      <c r="A4" s="341"/>
      <c r="B4" s="346"/>
      <c r="C4" s="347"/>
      <c r="D4" s="5"/>
      <c r="E4" s="6" t="s">
        <v>22</v>
      </c>
      <c r="F4" s="6"/>
      <c r="G4" s="6"/>
      <c r="H4" s="59">
        <v>45383</v>
      </c>
      <c r="I4" s="59">
        <f t="shared" ref="I4:BG4" si="1">H4+7</f>
        <v>45390</v>
      </c>
      <c r="J4" s="59">
        <f t="shared" si="1"/>
        <v>45397</v>
      </c>
      <c r="K4" s="185">
        <f t="shared" si="1"/>
        <v>45404</v>
      </c>
      <c r="L4" s="187">
        <f t="shared" si="1"/>
        <v>45411</v>
      </c>
      <c r="M4" s="59">
        <f t="shared" si="1"/>
        <v>45418</v>
      </c>
      <c r="N4" s="59">
        <f t="shared" si="1"/>
        <v>45425</v>
      </c>
      <c r="O4" s="59">
        <f t="shared" si="1"/>
        <v>45432</v>
      </c>
      <c r="P4" s="59">
        <f t="shared" si="1"/>
        <v>45439</v>
      </c>
      <c r="Q4" s="59">
        <f t="shared" si="1"/>
        <v>45446</v>
      </c>
      <c r="R4" s="59">
        <f t="shared" si="1"/>
        <v>45453</v>
      </c>
      <c r="S4" s="59">
        <f t="shared" si="1"/>
        <v>45460</v>
      </c>
      <c r="T4" s="59">
        <f t="shared" si="1"/>
        <v>45467</v>
      </c>
      <c r="U4" s="59">
        <f t="shared" si="1"/>
        <v>45474</v>
      </c>
      <c r="V4" s="82">
        <f t="shared" si="1"/>
        <v>45481</v>
      </c>
      <c r="W4" s="59">
        <f t="shared" si="1"/>
        <v>45488</v>
      </c>
      <c r="X4" s="59">
        <f t="shared" si="1"/>
        <v>45495</v>
      </c>
      <c r="Y4" s="59">
        <f t="shared" si="1"/>
        <v>45502</v>
      </c>
      <c r="Z4" s="59">
        <f t="shared" si="1"/>
        <v>45509</v>
      </c>
      <c r="AA4" s="59">
        <f t="shared" si="1"/>
        <v>45516</v>
      </c>
      <c r="AB4" s="59">
        <f t="shared" si="1"/>
        <v>45523</v>
      </c>
      <c r="AC4" s="59">
        <f t="shared" si="1"/>
        <v>45530</v>
      </c>
      <c r="AD4" s="59">
        <f t="shared" si="1"/>
        <v>45537</v>
      </c>
      <c r="AE4" s="59">
        <f t="shared" si="1"/>
        <v>45544</v>
      </c>
      <c r="AF4" s="59">
        <f t="shared" si="1"/>
        <v>45551</v>
      </c>
      <c r="AG4" s="59">
        <f t="shared" si="1"/>
        <v>45558</v>
      </c>
      <c r="AH4" s="59">
        <f t="shared" si="1"/>
        <v>45565</v>
      </c>
      <c r="AI4" s="59">
        <f t="shared" si="1"/>
        <v>45572</v>
      </c>
      <c r="AJ4" s="59">
        <f t="shared" si="1"/>
        <v>45579</v>
      </c>
      <c r="AK4" s="216">
        <f t="shared" si="1"/>
        <v>45586</v>
      </c>
      <c r="AL4" s="59">
        <f>AK4+7</f>
        <v>45593</v>
      </c>
      <c r="AM4" s="59">
        <f>AL4+7</f>
        <v>45600</v>
      </c>
      <c r="AN4" s="59">
        <f t="shared" si="1"/>
        <v>45607</v>
      </c>
      <c r="AO4" s="59">
        <f t="shared" si="1"/>
        <v>45614</v>
      </c>
      <c r="AP4" s="59">
        <f t="shared" si="1"/>
        <v>45621</v>
      </c>
      <c r="AQ4" s="59">
        <f t="shared" si="1"/>
        <v>45628</v>
      </c>
      <c r="AR4" s="59">
        <f t="shared" si="1"/>
        <v>45635</v>
      </c>
      <c r="AS4" s="59">
        <f t="shared" si="1"/>
        <v>45642</v>
      </c>
      <c r="AT4" s="59">
        <f t="shared" si="1"/>
        <v>45649</v>
      </c>
      <c r="AU4" s="59">
        <f t="shared" si="1"/>
        <v>45656</v>
      </c>
      <c r="AV4" s="59">
        <f t="shared" si="1"/>
        <v>45663</v>
      </c>
      <c r="AW4" s="59">
        <f t="shared" si="1"/>
        <v>45670</v>
      </c>
      <c r="AX4" s="59">
        <f t="shared" si="1"/>
        <v>45677</v>
      </c>
      <c r="AY4" s="59">
        <f t="shared" si="1"/>
        <v>45684</v>
      </c>
      <c r="AZ4" s="59">
        <f t="shared" si="1"/>
        <v>45691</v>
      </c>
      <c r="BA4" s="59">
        <f t="shared" si="1"/>
        <v>45698</v>
      </c>
      <c r="BB4" s="59">
        <f t="shared" si="1"/>
        <v>45705</v>
      </c>
      <c r="BC4" s="59">
        <f t="shared" si="1"/>
        <v>45712</v>
      </c>
      <c r="BD4" s="59">
        <f t="shared" si="1"/>
        <v>45719</v>
      </c>
      <c r="BE4" s="59">
        <f t="shared" si="1"/>
        <v>45726</v>
      </c>
      <c r="BF4" s="59">
        <f t="shared" si="1"/>
        <v>45733</v>
      </c>
      <c r="BG4" s="59">
        <f t="shared" si="1"/>
        <v>45740</v>
      </c>
    </row>
    <row r="5" spans="1:60" ht="15" outlineLevel="1">
      <c r="A5" s="9">
        <v>101</v>
      </c>
      <c r="B5" s="10" t="s">
        <v>74</v>
      </c>
      <c r="C5" s="11" t="s">
        <v>145</v>
      </c>
      <c r="D5" s="9" t="s">
        <v>116</v>
      </c>
      <c r="E5" s="9" t="s">
        <v>146</v>
      </c>
      <c r="F5" s="9" t="s">
        <v>79</v>
      </c>
      <c r="G5" s="12" t="s">
        <v>147</v>
      </c>
      <c r="H5" s="131"/>
      <c r="I5" s="131"/>
      <c r="J5" s="131"/>
      <c r="K5" s="168"/>
      <c r="L5" s="208"/>
      <c r="M5" s="125"/>
      <c r="N5" s="113"/>
      <c r="O5" s="131"/>
      <c r="P5" s="168"/>
      <c r="Q5" s="158"/>
      <c r="R5" s="14"/>
      <c r="S5" s="14"/>
      <c r="T5" s="147"/>
      <c r="U5" s="217"/>
      <c r="V5" s="84"/>
      <c r="W5" s="14"/>
      <c r="X5" s="147"/>
      <c r="Y5" s="158"/>
      <c r="Z5" s="84"/>
      <c r="AA5" s="14"/>
      <c r="AB5" s="14"/>
      <c r="AC5" s="147"/>
      <c r="AD5" s="150"/>
      <c r="AE5" s="14"/>
      <c r="AF5" s="14"/>
      <c r="AG5" s="147"/>
      <c r="AH5" s="195"/>
      <c r="AI5" s="85"/>
      <c r="AJ5" s="147"/>
      <c r="AK5" s="14"/>
      <c r="AL5" s="161"/>
      <c r="AM5" s="158"/>
      <c r="AN5" s="14"/>
      <c r="AO5" s="14"/>
      <c r="AP5" s="147"/>
      <c r="AQ5" s="158"/>
      <c r="AR5" s="14"/>
      <c r="AS5" s="14"/>
      <c r="AT5" s="147"/>
      <c r="AU5" s="195"/>
      <c r="AV5" s="85"/>
      <c r="AW5" s="14"/>
      <c r="AX5" s="15"/>
      <c r="AY5" s="147"/>
      <c r="AZ5" s="158"/>
      <c r="BA5" s="14"/>
      <c r="BB5" s="14"/>
      <c r="BC5" s="147"/>
      <c r="BD5" s="158"/>
      <c r="BE5" s="113"/>
      <c r="BF5" s="131"/>
      <c r="BG5" s="168"/>
      <c r="BH5" s="163"/>
    </row>
    <row r="6" spans="1:60" ht="19" customHeight="1" outlineLevel="1">
      <c r="A6" s="9">
        <f t="shared" ref="A6:A15" si="2">A5+1</f>
        <v>102</v>
      </c>
      <c r="B6" s="10" t="s">
        <v>74</v>
      </c>
      <c r="C6" s="11" t="s">
        <v>148</v>
      </c>
      <c r="D6" s="9" t="s">
        <v>116</v>
      </c>
      <c r="E6" s="9" t="s">
        <v>149</v>
      </c>
      <c r="F6" s="9" t="s">
        <v>150</v>
      </c>
      <c r="G6" s="12" t="s">
        <v>147</v>
      </c>
      <c r="H6" s="14"/>
      <c r="I6" s="14"/>
      <c r="J6" s="14"/>
      <c r="K6" s="147"/>
      <c r="L6" s="170"/>
      <c r="M6" s="125"/>
      <c r="N6" s="131"/>
      <c r="O6" s="113">
        <v>21</v>
      </c>
      <c r="P6" s="147"/>
      <c r="Q6" s="150"/>
      <c r="R6" s="14"/>
      <c r="S6" s="14"/>
      <c r="T6" s="147"/>
      <c r="U6" s="190"/>
      <c r="V6" s="84"/>
      <c r="W6" s="14"/>
      <c r="X6" s="147"/>
      <c r="Y6" s="150"/>
      <c r="Z6" s="84"/>
      <c r="AA6" s="14"/>
      <c r="AB6" s="14"/>
      <c r="AC6" s="147"/>
      <c r="AD6" s="150"/>
      <c r="AE6" s="14"/>
      <c r="AF6" s="14"/>
      <c r="AG6" s="147"/>
      <c r="AH6" s="197"/>
      <c r="AI6" s="84"/>
      <c r="AJ6" s="147"/>
      <c r="AK6" s="14"/>
      <c r="AL6" s="46"/>
      <c r="AM6" s="150"/>
      <c r="AN6" s="14"/>
      <c r="AO6" s="14"/>
      <c r="AP6" s="147"/>
      <c r="AQ6" s="150"/>
      <c r="AR6" s="14"/>
      <c r="AS6" s="14"/>
      <c r="AT6" s="147"/>
      <c r="AU6" s="197"/>
      <c r="AV6" s="84"/>
      <c r="AW6" s="14"/>
      <c r="AX6" s="15"/>
      <c r="AY6" s="147"/>
      <c r="AZ6" s="150"/>
      <c r="BA6" s="14"/>
      <c r="BB6" s="14"/>
      <c r="BC6" s="147"/>
      <c r="BD6" s="150"/>
      <c r="BE6" s="14"/>
      <c r="BF6" s="14"/>
      <c r="BG6" s="147"/>
      <c r="BH6" s="163"/>
    </row>
    <row r="7" spans="1:60" ht="19" customHeight="1" outlineLevel="1">
      <c r="A7" s="9">
        <f t="shared" si="2"/>
        <v>103</v>
      </c>
      <c r="B7" s="10" t="s">
        <v>74</v>
      </c>
      <c r="C7" s="11" t="s">
        <v>152</v>
      </c>
      <c r="D7" s="9" t="s">
        <v>116</v>
      </c>
      <c r="E7" s="9" t="s">
        <v>153</v>
      </c>
      <c r="F7" s="9" t="s">
        <v>150</v>
      </c>
      <c r="G7" s="12" t="s">
        <v>154</v>
      </c>
      <c r="H7" s="14"/>
      <c r="I7" s="14"/>
      <c r="J7" s="14"/>
      <c r="K7" s="147"/>
      <c r="L7" s="170"/>
      <c r="M7" s="125"/>
      <c r="N7" s="131"/>
      <c r="O7" s="113">
        <v>21</v>
      </c>
      <c r="P7" s="147"/>
      <c r="Q7" s="150"/>
      <c r="R7" s="14"/>
      <c r="S7" s="14"/>
      <c r="T7" s="147"/>
      <c r="U7" s="190"/>
      <c r="V7" s="84"/>
      <c r="W7" s="14"/>
      <c r="X7" s="147"/>
      <c r="Y7" s="150"/>
      <c r="Z7" s="84"/>
      <c r="AA7" s="14"/>
      <c r="AB7" s="14"/>
      <c r="AC7" s="147"/>
      <c r="AD7" s="150"/>
      <c r="AE7" s="14"/>
      <c r="AF7" s="14"/>
      <c r="AG7" s="147"/>
      <c r="AH7" s="197"/>
      <c r="AI7" s="84"/>
      <c r="AJ7" s="147"/>
      <c r="AK7" s="14"/>
      <c r="AL7" s="46"/>
      <c r="AM7" s="150"/>
      <c r="AN7" s="14"/>
      <c r="AO7" s="14"/>
      <c r="AP7" s="147"/>
      <c r="AQ7" s="150"/>
      <c r="AR7" s="14"/>
      <c r="AS7" s="14"/>
      <c r="AT7" s="147"/>
      <c r="AU7" s="197"/>
      <c r="AV7" s="84"/>
      <c r="AW7" s="14"/>
      <c r="AX7" s="15"/>
      <c r="AY7" s="147"/>
      <c r="AZ7" s="150"/>
      <c r="BA7" s="14"/>
      <c r="BB7" s="14"/>
      <c r="BC7" s="147"/>
      <c r="BD7" s="150"/>
      <c r="BE7" s="14"/>
      <c r="BF7" s="14"/>
      <c r="BG7" s="147"/>
      <c r="BH7" s="163"/>
    </row>
    <row r="8" spans="1:60" ht="19" customHeight="1" outlineLevel="1">
      <c r="A8" s="9">
        <f t="shared" si="2"/>
        <v>104</v>
      </c>
      <c r="B8" s="10" t="s">
        <v>74</v>
      </c>
      <c r="C8" s="11" t="s">
        <v>155</v>
      </c>
      <c r="D8" s="9" t="s">
        <v>81</v>
      </c>
      <c r="E8" s="9" t="s">
        <v>156</v>
      </c>
      <c r="F8" s="9" t="s">
        <v>157</v>
      </c>
      <c r="G8" s="12" t="s">
        <v>158</v>
      </c>
      <c r="H8" s="13"/>
      <c r="I8" s="14"/>
      <c r="J8" s="131"/>
      <c r="K8" s="168"/>
      <c r="L8" s="170"/>
      <c r="M8" s="125"/>
      <c r="N8" s="113"/>
      <c r="O8" s="131"/>
      <c r="P8" s="147"/>
      <c r="Q8" s="150"/>
      <c r="R8" s="14"/>
      <c r="S8" s="14"/>
      <c r="T8" s="147"/>
      <c r="U8" s="190"/>
      <c r="V8" s="84"/>
      <c r="W8" s="14"/>
      <c r="X8" s="147"/>
      <c r="Y8" s="150"/>
      <c r="Z8" s="84"/>
      <c r="AA8" s="14"/>
      <c r="AB8" s="14"/>
      <c r="AC8" s="147"/>
      <c r="AD8" s="150"/>
      <c r="AE8" s="14"/>
      <c r="AF8" s="14"/>
      <c r="AG8" s="147"/>
      <c r="AH8" s="197"/>
      <c r="AI8" s="84"/>
      <c r="AJ8" s="147"/>
      <c r="AK8" s="14"/>
      <c r="AL8" s="46"/>
      <c r="AM8" s="150"/>
      <c r="AN8" s="14"/>
      <c r="AO8" s="14"/>
      <c r="AP8" s="147"/>
      <c r="AQ8" s="201"/>
      <c r="AR8" s="113"/>
      <c r="AS8" s="131"/>
      <c r="AT8" s="168"/>
      <c r="AU8" s="197"/>
      <c r="AV8" s="84"/>
      <c r="AW8" s="14"/>
      <c r="AX8" s="15"/>
      <c r="AY8" s="147"/>
      <c r="AZ8" s="170"/>
      <c r="BA8" s="131"/>
      <c r="BB8" s="131"/>
      <c r="BC8" s="168"/>
      <c r="BD8" s="150"/>
      <c r="BE8" s="113"/>
      <c r="BF8" s="131"/>
      <c r="BG8" s="168"/>
      <c r="BH8" s="163"/>
    </row>
    <row r="9" spans="1:60" ht="15" outlineLevel="1">
      <c r="A9" s="9">
        <f t="shared" si="2"/>
        <v>105</v>
      </c>
      <c r="B9" s="10" t="s">
        <v>74</v>
      </c>
      <c r="C9" s="11" t="s">
        <v>215</v>
      </c>
      <c r="D9" s="9" t="s">
        <v>116</v>
      </c>
      <c r="E9" s="9"/>
      <c r="F9" s="9" t="s">
        <v>79</v>
      </c>
      <c r="G9" s="12" t="s">
        <v>160</v>
      </c>
      <c r="H9" s="129"/>
      <c r="I9" s="131"/>
      <c r="J9" s="131"/>
      <c r="K9" s="168"/>
      <c r="L9" s="150"/>
      <c r="M9" s="84"/>
      <c r="N9" s="14"/>
      <c r="O9" s="14"/>
      <c r="P9" s="147"/>
      <c r="Q9" s="150"/>
      <c r="R9" s="14"/>
      <c r="S9" s="14"/>
      <c r="T9" s="147"/>
      <c r="U9" s="190"/>
      <c r="V9" s="84"/>
      <c r="W9" s="14"/>
      <c r="X9" s="147"/>
      <c r="Y9" s="150"/>
      <c r="Z9" s="84"/>
      <c r="AA9" s="14"/>
      <c r="AB9" s="14"/>
      <c r="AC9" s="147"/>
      <c r="AD9" s="150"/>
      <c r="AE9" s="14"/>
      <c r="AF9" s="14"/>
      <c r="AG9" s="147"/>
      <c r="AH9" s="197"/>
      <c r="AI9" s="84"/>
      <c r="AJ9" s="147"/>
      <c r="AK9" s="14"/>
      <c r="AL9" s="46"/>
      <c r="AM9" s="150"/>
      <c r="AN9" s="14"/>
      <c r="AO9" s="14"/>
      <c r="AP9" s="147"/>
      <c r="AQ9" s="150"/>
      <c r="AR9" s="14"/>
      <c r="AS9" s="14"/>
      <c r="AT9" s="147"/>
      <c r="AU9" s="197"/>
      <c r="AV9" s="84"/>
      <c r="AW9" s="14"/>
      <c r="AX9" s="15"/>
      <c r="AY9" s="147"/>
      <c r="AZ9" s="150"/>
      <c r="BA9" s="14"/>
      <c r="BB9" s="14"/>
      <c r="BC9" s="147"/>
      <c r="BD9" s="178"/>
      <c r="BE9" s="131"/>
      <c r="BF9" s="14"/>
      <c r="BG9" s="147"/>
      <c r="BH9" s="163"/>
    </row>
    <row r="10" spans="1:60" ht="15" outlineLevel="1">
      <c r="A10" s="9">
        <f t="shared" si="2"/>
        <v>106</v>
      </c>
      <c r="B10" s="10" t="s">
        <v>74</v>
      </c>
      <c r="C10" s="11" t="s">
        <v>216</v>
      </c>
      <c r="D10" s="9" t="s">
        <v>116</v>
      </c>
      <c r="E10" s="9"/>
      <c r="F10" s="9" t="s">
        <v>79</v>
      </c>
      <c r="G10" s="12" t="s">
        <v>160</v>
      </c>
      <c r="H10" s="129"/>
      <c r="I10" s="131"/>
      <c r="J10" s="131"/>
      <c r="K10" s="168"/>
      <c r="L10" s="150"/>
      <c r="M10" s="84"/>
      <c r="N10" s="14"/>
      <c r="O10" s="14"/>
      <c r="P10" s="147"/>
      <c r="Q10" s="150"/>
      <c r="R10" s="14"/>
      <c r="S10" s="14"/>
      <c r="T10" s="147"/>
      <c r="U10" s="190"/>
      <c r="V10" s="84"/>
      <c r="W10" s="14"/>
      <c r="X10" s="147"/>
      <c r="Y10" s="150"/>
      <c r="Z10" s="84"/>
      <c r="AA10" s="14"/>
      <c r="AB10" s="14"/>
      <c r="AC10" s="147"/>
      <c r="AD10" s="150"/>
      <c r="AE10" s="14"/>
      <c r="AF10" s="14"/>
      <c r="AG10" s="147"/>
      <c r="AH10" s="197"/>
      <c r="AI10" s="84"/>
      <c r="AJ10" s="147"/>
      <c r="AK10" s="14"/>
      <c r="AL10" s="46"/>
      <c r="AM10" s="150"/>
      <c r="AN10" s="14"/>
      <c r="AO10" s="14"/>
      <c r="AP10" s="147"/>
      <c r="AQ10" s="150"/>
      <c r="AR10" s="14"/>
      <c r="AS10" s="14"/>
      <c r="AT10" s="147"/>
      <c r="AU10" s="197"/>
      <c r="AV10" s="84"/>
      <c r="AW10" s="14"/>
      <c r="AX10" s="15"/>
      <c r="AY10" s="147"/>
      <c r="AZ10" s="150"/>
      <c r="BA10" s="14"/>
      <c r="BB10" s="14"/>
      <c r="BC10" s="147"/>
      <c r="BD10" s="178"/>
      <c r="BE10" s="131"/>
      <c r="BF10" s="14"/>
      <c r="BG10" s="147"/>
      <c r="BH10" s="163"/>
    </row>
    <row r="11" spans="1:60" ht="15" outlineLevel="1">
      <c r="A11" s="9">
        <f t="shared" si="2"/>
        <v>107</v>
      </c>
      <c r="B11" s="10" t="s">
        <v>74</v>
      </c>
      <c r="C11" s="11" t="s">
        <v>162</v>
      </c>
      <c r="D11" s="9" t="s">
        <v>116</v>
      </c>
      <c r="E11" s="9"/>
      <c r="F11" s="9" t="s">
        <v>78</v>
      </c>
      <c r="G11" s="12" t="s">
        <v>160</v>
      </c>
      <c r="H11" s="13"/>
      <c r="I11" s="14"/>
      <c r="J11" s="14"/>
      <c r="K11" s="147"/>
      <c r="L11" s="170"/>
      <c r="M11" s="125"/>
      <c r="N11" s="113"/>
      <c r="O11" s="131"/>
      <c r="P11" s="168"/>
      <c r="Q11" s="150"/>
      <c r="R11" s="14"/>
      <c r="S11" s="14"/>
      <c r="T11" s="147"/>
      <c r="U11" s="190"/>
      <c r="V11" s="84"/>
      <c r="W11" s="14"/>
      <c r="X11" s="147"/>
      <c r="Y11" s="150"/>
      <c r="Z11" s="84"/>
      <c r="AA11" s="14"/>
      <c r="AB11" s="14"/>
      <c r="AC11" s="147"/>
      <c r="AD11" s="150"/>
      <c r="AE11" s="14"/>
      <c r="AF11" s="14"/>
      <c r="AG11" s="147"/>
      <c r="AH11" s="197"/>
      <c r="AI11" s="84"/>
      <c r="AJ11" s="147"/>
      <c r="AK11" s="14"/>
      <c r="AL11" s="46"/>
      <c r="AM11" s="150"/>
      <c r="AN11" s="14"/>
      <c r="AO11" s="14"/>
      <c r="AP11" s="147"/>
      <c r="AQ11" s="150"/>
      <c r="AR11" s="14"/>
      <c r="AS11" s="14"/>
      <c r="AT11" s="147"/>
      <c r="AU11" s="197"/>
      <c r="AV11" s="84"/>
      <c r="AW11" s="14"/>
      <c r="AX11" s="15"/>
      <c r="AY11" s="147"/>
      <c r="AZ11" s="150"/>
      <c r="BA11" s="14"/>
      <c r="BB11" s="14"/>
      <c r="BC11" s="147"/>
      <c r="BD11" s="150"/>
      <c r="BE11" s="14"/>
      <c r="BF11" s="14"/>
      <c r="BG11" s="147"/>
      <c r="BH11" s="163"/>
    </row>
    <row r="12" spans="1:60" ht="15" outlineLevel="1">
      <c r="A12" s="9">
        <f t="shared" si="2"/>
        <v>108</v>
      </c>
      <c r="B12" s="10" t="s">
        <v>74</v>
      </c>
      <c r="C12" s="11" t="s">
        <v>257</v>
      </c>
      <c r="D12" s="9" t="s">
        <v>116</v>
      </c>
      <c r="E12" s="9"/>
      <c r="F12" s="9" t="s">
        <v>78</v>
      </c>
      <c r="G12" s="12" t="s">
        <v>160</v>
      </c>
      <c r="H12" s="129"/>
      <c r="I12" s="131"/>
      <c r="J12" s="131"/>
      <c r="K12" s="168"/>
      <c r="L12" s="150"/>
      <c r="M12" s="84"/>
      <c r="N12" s="14"/>
      <c r="O12" s="14"/>
      <c r="P12" s="147"/>
      <c r="Q12" s="150"/>
      <c r="R12" s="14"/>
      <c r="S12" s="14"/>
      <c r="T12" s="147"/>
      <c r="U12" s="190"/>
      <c r="V12" s="84"/>
      <c r="W12" s="14"/>
      <c r="X12" s="147"/>
      <c r="Y12" s="150"/>
      <c r="Z12" s="84"/>
      <c r="AA12" s="14"/>
      <c r="AB12" s="14"/>
      <c r="AC12" s="147"/>
      <c r="AD12" s="150"/>
      <c r="AE12" s="14"/>
      <c r="AF12" s="14"/>
      <c r="AG12" s="147"/>
      <c r="AH12" s="197"/>
      <c r="AI12" s="84"/>
      <c r="AJ12" s="147"/>
      <c r="AK12" s="135"/>
      <c r="AL12" s="46"/>
      <c r="AM12" s="159"/>
      <c r="AN12" s="135"/>
      <c r="AO12" s="135"/>
      <c r="AP12" s="136"/>
      <c r="AQ12" s="150"/>
      <c r="AR12" s="14"/>
      <c r="AS12" s="14"/>
      <c r="AT12" s="147"/>
      <c r="AU12" s="197"/>
      <c r="AV12" s="84"/>
      <c r="AW12" s="14"/>
      <c r="AX12" s="15"/>
      <c r="AY12" s="147"/>
      <c r="AZ12" s="150"/>
      <c r="BA12" s="14"/>
      <c r="BB12" s="14"/>
      <c r="BC12" s="147"/>
      <c r="BD12" s="150"/>
      <c r="BE12" s="113"/>
      <c r="BF12" s="131"/>
      <c r="BG12" s="168"/>
      <c r="BH12" s="163"/>
    </row>
    <row r="13" spans="1:60" ht="15" outlineLevel="1">
      <c r="A13" s="9">
        <f t="shared" si="2"/>
        <v>109</v>
      </c>
      <c r="B13" s="10" t="s">
        <v>74</v>
      </c>
      <c r="C13" s="11" t="s">
        <v>139</v>
      </c>
      <c r="D13" s="9" t="s">
        <v>116</v>
      </c>
      <c r="E13" s="9"/>
      <c r="F13" s="9" t="s">
        <v>78</v>
      </c>
      <c r="G13" s="12" t="s">
        <v>160</v>
      </c>
      <c r="H13" s="129"/>
      <c r="I13" s="131"/>
      <c r="J13" s="131"/>
      <c r="K13" s="168"/>
      <c r="L13" s="150"/>
      <c r="M13" s="84"/>
      <c r="N13" s="14"/>
      <c r="O13" s="14"/>
      <c r="P13" s="147"/>
      <c r="Q13" s="150"/>
      <c r="R13" s="14"/>
      <c r="S13" s="14"/>
      <c r="T13" s="147"/>
      <c r="U13" s="190"/>
      <c r="V13" s="84"/>
      <c r="W13" s="14"/>
      <c r="X13" s="147"/>
      <c r="Y13" s="150"/>
      <c r="Z13" s="84"/>
      <c r="AA13" s="14"/>
      <c r="AB13" s="14"/>
      <c r="AC13" s="147"/>
      <c r="AD13" s="150"/>
      <c r="AE13" s="14"/>
      <c r="AF13" s="14"/>
      <c r="AG13" s="147"/>
      <c r="AH13" s="197"/>
      <c r="AI13" s="84"/>
      <c r="AJ13" s="147"/>
      <c r="AK13" s="135"/>
      <c r="AL13" s="46"/>
      <c r="AM13" s="159"/>
      <c r="AN13" s="135"/>
      <c r="AO13" s="135"/>
      <c r="AP13" s="136"/>
      <c r="AQ13" s="150"/>
      <c r="AR13" s="14"/>
      <c r="AS13" s="14"/>
      <c r="AT13" s="147"/>
      <c r="AU13" s="197"/>
      <c r="AV13" s="84"/>
      <c r="AW13" s="14"/>
      <c r="AX13" s="15"/>
      <c r="AY13" s="147"/>
      <c r="AZ13" s="150"/>
      <c r="BA13" s="14"/>
      <c r="BB13" s="14"/>
      <c r="BC13" s="147"/>
      <c r="BD13" s="150"/>
      <c r="BE13" s="113"/>
      <c r="BF13" s="131"/>
      <c r="BG13" s="168"/>
      <c r="BH13" s="163"/>
    </row>
    <row r="14" spans="1:60" ht="19" customHeight="1" outlineLevel="1">
      <c r="A14" s="9">
        <f t="shared" si="2"/>
        <v>110</v>
      </c>
      <c r="B14" s="10" t="s">
        <v>74</v>
      </c>
      <c r="C14" s="11" t="s">
        <v>164</v>
      </c>
      <c r="D14" s="9" t="s">
        <v>81</v>
      </c>
      <c r="E14" s="9" t="s">
        <v>165</v>
      </c>
      <c r="F14" s="9" t="s">
        <v>150</v>
      </c>
      <c r="G14" s="12" t="s">
        <v>158</v>
      </c>
      <c r="H14" s="13"/>
      <c r="I14" s="14"/>
      <c r="J14" s="15"/>
      <c r="K14" s="147"/>
      <c r="L14" s="170"/>
      <c r="M14" s="125"/>
      <c r="N14" s="131"/>
      <c r="O14" s="113">
        <v>24</v>
      </c>
      <c r="P14" s="147"/>
      <c r="Q14" s="150"/>
      <c r="R14" s="14"/>
      <c r="T14" s="147"/>
      <c r="U14" s="190"/>
      <c r="V14" s="84"/>
      <c r="W14" s="14"/>
      <c r="X14" s="147"/>
      <c r="Y14" s="150"/>
      <c r="Z14" s="84"/>
      <c r="AA14" s="14"/>
      <c r="AB14" s="14"/>
      <c r="AC14" s="147"/>
      <c r="AD14" s="170"/>
      <c r="AE14" s="166"/>
      <c r="AF14" s="223">
        <v>18</v>
      </c>
      <c r="AG14" s="168"/>
      <c r="AH14" s="197"/>
      <c r="AI14" s="84"/>
      <c r="AJ14" s="147"/>
      <c r="AK14" s="14"/>
      <c r="AL14" s="46"/>
      <c r="AM14" s="150"/>
      <c r="AN14" s="14"/>
      <c r="AO14" s="135"/>
      <c r="AP14" s="136"/>
      <c r="AQ14" s="170"/>
      <c r="AR14" s="130">
        <v>11</v>
      </c>
      <c r="AS14" s="131"/>
      <c r="AT14" s="131"/>
      <c r="AU14" s="168"/>
      <c r="AV14" s="84"/>
      <c r="AW14" s="14"/>
      <c r="AX14" s="15"/>
      <c r="AY14" s="147"/>
      <c r="AZ14" s="150"/>
      <c r="BA14" s="14"/>
      <c r="BB14" s="14"/>
      <c r="BC14" s="147"/>
      <c r="BD14" s="150"/>
      <c r="BE14" s="167">
        <v>10</v>
      </c>
      <c r="BF14" s="14"/>
      <c r="BG14" s="147"/>
      <c r="BH14" s="163"/>
    </row>
    <row r="15" spans="1:60" ht="19" customHeight="1" outlineLevel="1">
      <c r="A15" s="9">
        <f t="shared" si="2"/>
        <v>111</v>
      </c>
      <c r="B15" s="10" t="s">
        <v>74</v>
      </c>
      <c r="C15" s="11" t="s">
        <v>167</v>
      </c>
      <c r="D15" s="9" t="s">
        <v>81</v>
      </c>
      <c r="E15" s="9" t="s">
        <v>168</v>
      </c>
      <c r="F15" s="9"/>
      <c r="G15" s="12" t="s">
        <v>158</v>
      </c>
      <c r="H15" s="13"/>
      <c r="I15" s="14"/>
      <c r="J15" s="15"/>
      <c r="K15" s="147"/>
      <c r="L15" s="170"/>
      <c r="M15" s="125"/>
      <c r="N15" s="131"/>
      <c r="O15" s="113">
        <v>24</v>
      </c>
      <c r="P15" s="147"/>
      <c r="Q15" s="150"/>
      <c r="R15" s="14"/>
      <c r="S15" s="15"/>
      <c r="T15" s="147"/>
      <c r="U15" s="190"/>
      <c r="V15" s="84"/>
      <c r="W15" s="14"/>
      <c r="X15" s="147"/>
      <c r="Y15" s="150"/>
      <c r="Z15" s="84"/>
      <c r="AA15" s="14"/>
      <c r="AB15" s="14"/>
      <c r="AC15" s="147"/>
      <c r="AD15" s="170"/>
      <c r="AE15" s="131"/>
      <c r="AF15" s="113">
        <v>19</v>
      </c>
      <c r="AG15" s="168"/>
      <c r="AH15" s="197"/>
      <c r="AI15" s="84"/>
      <c r="AJ15" s="147"/>
      <c r="AK15" s="14"/>
      <c r="AL15" s="46"/>
      <c r="AM15" s="150"/>
      <c r="AN15" s="14"/>
      <c r="AO15" s="135"/>
      <c r="AP15" s="136"/>
      <c r="AQ15" s="170"/>
      <c r="AR15" s="130">
        <v>11</v>
      </c>
      <c r="AS15" s="131"/>
      <c r="AT15" s="131"/>
      <c r="AU15" s="168"/>
      <c r="AV15" s="84"/>
      <c r="AW15" s="14"/>
      <c r="AX15" s="15"/>
      <c r="AY15" s="147"/>
      <c r="AZ15" s="150"/>
      <c r="BA15" s="14"/>
      <c r="BB15" s="14"/>
      <c r="BC15" s="147"/>
      <c r="BD15" s="150"/>
      <c r="BE15" s="113">
        <v>10</v>
      </c>
      <c r="BF15" s="14"/>
      <c r="BG15" s="147"/>
      <c r="BH15" s="163"/>
    </row>
    <row r="16" spans="1:60" ht="15">
      <c r="A16" s="20">
        <v>100</v>
      </c>
      <c r="B16" s="337" t="s">
        <v>169</v>
      </c>
      <c r="C16" s="338"/>
      <c r="D16" s="20" t="s">
        <v>84</v>
      </c>
      <c r="E16" s="20"/>
      <c r="F16" s="20"/>
      <c r="G16" s="21"/>
      <c r="H16" s="22"/>
      <c r="I16" s="23"/>
      <c r="J16" s="23"/>
      <c r="K16" s="24"/>
      <c r="L16" s="152"/>
      <c r="M16" s="184"/>
      <c r="N16" s="23"/>
      <c r="O16" s="23"/>
      <c r="P16" s="24"/>
      <c r="Q16" s="152"/>
      <c r="R16" s="23"/>
      <c r="S16" s="23"/>
      <c r="T16" s="24"/>
      <c r="U16" s="191"/>
      <c r="V16" s="184"/>
      <c r="W16" s="23"/>
      <c r="X16" s="24"/>
      <c r="Y16" s="152"/>
      <c r="Z16" s="184"/>
      <c r="AA16" s="23"/>
      <c r="AB16" s="23"/>
      <c r="AC16" s="154"/>
      <c r="AD16" s="152"/>
      <c r="AE16" s="23"/>
      <c r="AF16" s="23"/>
      <c r="AG16" s="24"/>
      <c r="AH16" s="198"/>
      <c r="AI16" s="184"/>
      <c r="AJ16" s="24"/>
      <c r="AK16" s="23"/>
      <c r="AL16" s="154"/>
      <c r="AM16" s="152"/>
      <c r="AN16" s="23"/>
      <c r="AO16" s="23"/>
      <c r="AP16" s="24"/>
      <c r="AQ16" s="152"/>
      <c r="AR16" s="23"/>
      <c r="AS16" s="23"/>
      <c r="AT16" s="24"/>
      <c r="AU16" s="198"/>
      <c r="AV16" s="184"/>
      <c r="AW16" s="23"/>
      <c r="AX16" s="24"/>
      <c r="AY16" s="24"/>
      <c r="AZ16" s="152"/>
      <c r="BA16" s="23"/>
      <c r="BB16" s="23"/>
      <c r="BC16" s="24"/>
      <c r="BD16" s="152"/>
      <c r="BE16" s="23"/>
      <c r="BF16" s="23"/>
      <c r="BG16" s="24"/>
      <c r="BH16" s="163"/>
    </row>
    <row r="17" spans="1:60" ht="15" outlineLevel="1">
      <c r="A17" s="9">
        <f>A24+1</f>
        <v>201</v>
      </c>
      <c r="B17" s="10" t="s">
        <v>74</v>
      </c>
      <c r="C17" s="11" t="s">
        <v>241</v>
      </c>
      <c r="D17" s="9" t="s">
        <v>116</v>
      </c>
      <c r="E17" s="9"/>
      <c r="F17" s="9"/>
      <c r="G17" s="12"/>
      <c r="H17" s="13"/>
      <c r="I17" s="14"/>
      <c r="J17" s="14"/>
      <c r="K17" s="147"/>
      <c r="L17" s="150"/>
      <c r="M17" s="84"/>
      <c r="N17" s="14"/>
      <c r="O17" s="14"/>
      <c r="P17" s="147"/>
      <c r="Q17" s="150"/>
      <c r="R17" s="14"/>
      <c r="S17" s="14"/>
      <c r="T17" s="147"/>
      <c r="U17" s="190"/>
      <c r="V17" s="84"/>
      <c r="W17" s="14"/>
      <c r="X17" s="147"/>
      <c r="Y17" s="150"/>
      <c r="Z17" s="84"/>
      <c r="AA17" s="113"/>
      <c r="AB17" s="14"/>
      <c r="AC17" s="147"/>
      <c r="AD17" s="170"/>
      <c r="AE17" s="131"/>
      <c r="AF17" s="131"/>
      <c r="AG17" s="168"/>
      <c r="AH17" s="197"/>
      <c r="AI17" s="84"/>
      <c r="AJ17" s="147"/>
      <c r="AK17" s="14"/>
      <c r="AL17" s="46"/>
      <c r="AM17" s="150"/>
      <c r="AN17" s="14"/>
      <c r="AO17" s="14"/>
      <c r="AP17" s="147"/>
      <c r="AQ17" s="150"/>
      <c r="AR17" s="14"/>
      <c r="AS17" s="15"/>
      <c r="AT17" s="147"/>
      <c r="AU17" s="197"/>
      <c r="AV17" s="84"/>
      <c r="AW17" s="14"/>
      <c r="AX17" s="15"/>
      <c r="AY17" s="147"/>
      <c r="AZ17" s="150"/>
      <c r="BA17" s="14"/>
      <c r="BB17" s="14"/>
      <c r="BC17" s="147"/>
      <c r="BD17" s="150"/>
      <c r="BE17" s="14"/>
      <c r="BF17" s="14"/>
      <c r="BG17" s="147"/>
      <c r="BH17" s="163"/>
    </row>
    <row r="18" spans="1:60" ht="15" outlineLevel="1">
      <c r="A18" s="9">
        <f>A17+1</f>
        <v>202</v>
      </c>
      <c r="B18" s="10" t="s">
        <v>74</v>
      </c>
      <c r="C18" s="11" t="s">
        <v>85</v>
      </c>
      <c r="D18" s="9" t="s">
        <v>116</v>
      </c>
      <c r="E18" s="9"/>
      <c r="F18" s="9"/>
      <c r="G18" s="12"/>
      <c r="H18" s="13"/>
      <c r="I18" s="14"/>
      <c r="J18" s="14"/>
      <c r="K18" s="147"/>
      <c r="L18" s="150"/>
      <c r="M18" s="84"/>
      <c r="N18" s="14"/>
      <c r="O18" s="14"/>
      <c r="P18" s="147"/>
      <c r="Q18" s="150"/>
      <c r="R18" s="14"/>
      <c r="S18" s="14"/>
      <c r="T18" s="147"/>
      <c r="U18" s="190"/>
      <c r="V18" s="84"/>
      <c r="W18" s="14"/>
      <c r="X18" s="147"/>
      <c r="Y18" s="150"/>
      <c r="Z18" s="84"/>
      <c r="AA18" s="14"/>
      <c r="AB18" s="14"/>
      <c r="AC18" s="147"/>
      <c r="AD18" s="150"/>
      <c r="AF18" s="14"/>
      <c r="AG18" s="147"/>
      <c r="AH18" s="197"/>
      <c r="AI18" s="84"/>
      <c r="AJ18" s="147"/>
      <c r="AK18" s="14"/>
      <c r="AL18" s="46"/>
      <c r="AM18" s="150"/>
      <c r="AN18" s="14"/>
      <c r="AO18" s="14"/>
      <c r="AP18" s="147"/>
      <c r="AQ18" s="150"/>
      <c r="AR18" s="113">
        <v>10</v>
      </c>
      <c r="AS18" s="15"/>
      <c r="AT18" s="147"/>
      <c r="AU18" s="197"/>
      <c r="AV18" s="84"/>
      <c r="AW18" s="14"/>
      <c r="AX18" s="15"/>
      <c r="AY18" s="147"/>
      <c r="AZ18" s="150"/>
      <c r="BA18" s="14"/>
      <c r="BB18" s="14"/>
      <c r="BC18" s="147"/>
      <c r="BD18" s="150"/>
      <c r="BE18" s="14"/>
      <c r="BF18" s="14"/>
      <c r="BG18" s="147"/>
      <c r="BH18" s="163"/>
    </row>
    <row r="19" spans="1:60" ht="15" outlineLevel="1">
      <c r="A19" s="9">
        <f t="shared" ref="A19:A23" si="3">A18+1</f>
        <v>203</v>
      </c>
      <c r="B19" s="10" t="s">
        <v>74</v>
      </c>
      <c r="C19" s="11" t="s">
        <v>170</v>
      </c>
      <c r="D19" s="9" t="s">
        <v>171</v>
      </c>
      <c r="E19" s="9"/>
      <c r="F19" s="9"/>
      <c r="G19" s="12"/>
      <c r="H19" s="13"/>
      <c r="I19" s="14"/>
      <c r="J19" s="14"/>
      <c r="K19" s="147"/>
      <c r="L19" s="150"/>
      <c r="M19" s="84"/>
      <c r="N19" s="14"/>
      <c r="O19" s="14"/>
      <c r="P19" s="147"/>
      <c r="Q19" s="150"/>
      <c r="R19" s="14"/>
      <c r="S19" s="14"/>
      <c r="T19" s="147"/>
      <c r="U19" s="189"/>
      <c r="V19" s="125"/>
      <c r="W19" s="131"/>
      <c r="X19" s="168"/>
      <c r="Y19" s="150"/>
      <c r="Z19" s="84"/>
      <c r="AA19" s="14"/>
      <c r="AB19" s="14"/>
      <c r="AC19" s="147"/>
      <c r="AD19" s="150"/>
      <c r="AE19" s="14"/>
      <c r="AF19" s="14"/>
      <c r="AG19" s="147"/>
      <c r="AH19" s="197"/>
      <c r="AI19" s="84"/>
      <c r="AJ19" s="147"/>
      <c r="AK19" s="14"/>
      <c r="AL19" s="46"/>
      <c r="AM19" s="150"/>
      <c r="AN19" s="14"/>
      <c r="AO19" s="14"/>
      <c r="AP19" s="147"/>
      <c r="AQ19" s="150"/>
      <c r="AR19" s="14"/>
      <c r="AS19" s="14"/>
      <c r="AT19" s="147"/>
      <c r="AU19" s="218"/>
      <c r="AV19" s="194"/>
      <c r="AW19" s="14"/>
      <c r="AX19" s="15"/>
      <c r="AY19" s="147"/>
      <c r="AZ19" s="150"/>
      <c r="BA19" s="14"/>
      <c r="BB19" s="14"/>
      <c r="BC19" s="147"/>
      <c r="BD19" s="150"/>
      <c r="BE19" s="14"/>
      <c r="BF19" s="14"/>
      <c r="BG19" s="147"/>
      <c r="BH19" s="163"/>
    </row>
    <row r="20" spans="1:60" ht="15" outlineLevel="1">
      <c r="A20" s="9">
        <f t="shared" si="3"/>
        <v>204</v>
      </c>
      <c r="B20" s="10" t="s">
        <v>74</v>
      </c>
      <c r="C20" s="11" t="s">
        <v>88</v>
      </c>
      <c r="D20" s="9" t="s">
        <v>116</v>
      </c>
      <c r="E20" s="9"/>
      <c r="F20" s="9"/>
      <c r="G20" s="12"/>
      <c r="H20" s="13"/>
      <c r="I20" s="14"/>
      <c r="J20" s="14"/>
      <c r="K20" s="147"/>
      <c r="L20" s="150"/>
      <c r="M20" s="84"/>
      <c r="N20" s="14"/>
      <c r="O20" s="14"/>
      <c r="P20" s="147"/>
      <c r="Q20" s="150"/>
      <c r="R20" s="14"/>
      <c r="S20" s="14"/>
      <c r="T20" s="147"/>
      <c r="U20" s="189"/>
      <c r="V20" s="125"/>
      <c r="W20" s="131"/>
      <c r="X20" s="168"/>
      <c r="Y20" s="150"/>
      <c r="Z20" s="84"/>
      <c r="AA20" s="14"/>
      <c r="AB20" s="14"/>
      <c r="AC20" s="147"/>
      <c r="AD20" s="150"/>
      <c r="AE20" s="14"/>
      <c r="AF20" s="14"/>
      <c r="AG20" s="147"/>
      <c r="AH20" s="197"/>
      <c r="AI20" s="84"/>
      <c r="AJ20" s="147"/>
      <c r="AK20" s="14"/>
      <c r="AL20" s="46"/>
      <c r="AM20" s="150"/>
      <c r="AN20" s="14"/>
      <c r="AO20" s="14"/>
      <c r="AP20" s="147"/>
      <c r="AQ20" s="150"/>
      <c r="AR20" s="14"/>
      <c r="AS20" s="14"/>
      <c r="AT20" s="147"/>
      <c r="AU20" s="197"/>
      <c r="AV20" s="84"/>
      <c r="AW20" s="131"/>
      <c r="AX20" s="15"/>
      <c r="AY20" s="147"/>
      <c r="AZ20" s="150"/>
      <c r="BA20" s="14"/>
      <c r="BB20" s="14"/>
      <c r="BC20" s="147"/>
      <c r="BD20" s="150"/>
      <c r="BE20" s="14"/>
      <c r="BF20" s="14"/>
      <c r="BG20" s="147"/>
      <c r="BH20" s="163"/>
    </row>
    <row r="21" spans="1:60" ht="15" outlineLevel="1">
      <c r="A21" s="9">
        <f t="shared" si="3"/>
        <v>205</v>
      </c>
      <c r="B21" s="10" t="s">
        <v>74</v>
      </c>
      <c r="C21" s="106" t="s">
        <v>239</v>
      </c>
      <c r="D21" s="9" t="s">
        <v>116</v>
      </c>
      <c r="E21" s="9"/>
      <c r="F21" s="9"/>
      <c r="G21" s="12"/>
      <c r="H21" s="13"/>
      <c r="I21" s="14"/>
      <c r="J21" s="14"/>
      <c r="K21" s="147"/>
      <c r="L21" s="150"/>
      <c r="M21" s="84"/>
      <c r="N21" s="14"/>
      <c r="O21" s="14"/>
      <c r="P21" s="147"/>
      <c r="Q21" s="150"/>
      <c r="R21" s="14"/>
      <c r="S21" s="14"/>
      <c r="T21" s="147"/>
      <c r="U21" s="189"/>
      <c r="V21" s="125"/>
      <c r="W21" s="131"/>
      <c r="X21" s="168"/>
      <c r="Y21" s="150"/>
      <c r="Z21" s="84"/>
      <c r="AA21" s="14"/>
      <c r="AB21" s="14"/>
      <c r="AC21" s="147"/>
      <c r="AD21" s="150"/>
      <c r="AE21" s="14"/>
      <c r="AF21" s="14"/>
      <c r="AG21" s="147"/>
      <c r="AH21" s="197"/>
      <c r="AI21" s="84"/>
      <c r="AJ21" s="147"/>
      <c r="AK21" s="14"/>
      <c r="AL21" s="46"/>
      <c r="AM21" s="150"/>
      <c r="AN21" s="14"/>
      <c r="AO21" s="14"/>
      <c r="AP21" s="147"/>
      <c r="AQ21" s="150"/>
      <c r="AR21" s="14"/>
      <c r="AS21" s="14"/>
      <c r="AT21" s="147"/>
      <c r="AU21" s="197"/>
      <c r="AV21" s="84"/>
      <c r="AW21" s="131"/>
      <c r="AX21" s="147"/>
      <c r="AY21" s="147"/>
      <c r="AZ21" s="150"/>
      <c r="BA21" s="14"/>
      <c r="BB21" s="14"/>
      <c r="BC21" s="147"/>
      <c r="BD21" s="150"/>
      <c r="BE21" s="14"/>
      <c r="BF21" s="14"/>
      <c r="BG21" s="147"/>
      <c r="BH21" s="163"/>
    </row>
    <row r="22" spans="1:60" ht="15" outlineLevel="1">
      <c r="A22" s="9">
        <f t="shared" si="3"/>
        <v>206</v>
      </c>
      <c r="B22" s="10" t="s">
        <v>74</v>
      </c>
      <c r="C22" s="11" t="s">
        <v>172</v>
      </c>
      <c r="D22" s="9" t="s">
        <v>116</v>
      </c>
      <c r="E22" s="9"/>
      <c r="F22" s="9"/>
      <c r="G22" s="12"/>
      <c r="H22" s="13"/>
      <c r="I22" s="14"/>
      <c r="J22" s="14"/>
      <c r="K22" s="147"/>
      <c r="L22" s="150"/>
      <c r="M22" s="84"/>
      <c r="N22" s="14"/>
      <c r="O22" s="14"/>
      <c r="P22" s="147"/>
      <c r="Q22" s="150"/>
      <c r="R22" s="14"/>
      <c r="S22" s="14"/>
      <c r="T22" s="147"/>
      <c r="U22" s="190"/>
      <c r="V22" s="84"/>
      <c r="W22" s="14"/>
      <c r="X22" s="147"/>
      <c r="Y22" s="150"/>
      <c r="Z22" s="84"/>
      <c r="AA22" s="14"/>
      <c r="AB22" s="14"/>
      <c r="AC22" s="147"/>
      <c r="AD22" s="150"/>
      <c r="AE22" s="14"/>
      <c r="AF22" s="14"/>
      <c r="AG22" s="147"/>
      <c r="AH22" s="197"/>
      <c r="AI22" s="84"/>
      <c r="AJ22" s="147"/>
      <c r="AK22" s="14"/>
      <c r="AL22" s="46"/>
      <c r="AM22" s="150"/>
      <c r="AN22" s="14"/>
      <c r="AO22" s="14"/>
      <c r="AP22" s="147"/>
      <c r="AQ22" s="150"/>
      <c r="AR22" s="14"/>
      <c r="AS22" s="14"/>
      <c r="AT22" s="147"/>
      <c r="AU22" s="219"/>
      <c r="AV22" s="194"/>
      <c r="AW22" s="14"/>
      <c r="AX22" s="15"/>
      <c r="AY22" s="147"/>
      <c r="AZ22" s="150"/>
      <c r="BA22" s="14"/>
      <c r="BB22" s="14"/>
      <c r="BC22" s="147"/>
      <c r="BD22" s="150"/>
      <c r="BE22" s="14"/>
      <c r="BF22" s="14"/>
      <c r="BG22" s="147"/>
      <c r="BH22" s="163"/>
    </row>
    <row r="23" spans="1:60" ht="15" outlineLevel="1">
      <c r="A23" s="9">
        <f t="shared" si="3"/>
        <v>207</v>
      </c>
      <c r="B23" s="10" t="s">
        <v>74</v>
      </c>
      <c r="C23" s="11" t="s">
        <v>173</v>
      </c>
      <c r="D23" s="9" t="s">
        <v>116</v>
      </c>
      <c r="E23" s="9"/>
      <c r="F23" s="9"/>
      <c r="G23" s="12"/>
      <c r="H23" s="13"/>
      <c r="I23" s="14"/>
      <c r="J23" s="14"/>
      <c r="K23" s="147"/>
      <c r="L23" s="150"/>
      <c r="M23" s="84"/>
      <c r="N23" s="14"/>
      <c r="O23" s="14"/>
      <c r="P23" s="147"/>
      <c r="Q23" s="150"/>
      <c r="R23" s="14"/>
      <c r="S23" s="14"/>
      <c r="T23" s="147"/>
      <c r="U23" s="190"/>
      <c r="V23" s="84"/>
      <c r="W23" s="14"/>
      <c r="X23" s="147"/>
      <c r="Y23" s="150"/>
      <c r="Z23" s="84"/>
      <c r="AA23" s="14"/>
      <c r="AB23" s="14"/>
      <c r="AC23" s="147"/>
      <c r="AD23" s="150"/>
      <c r="AE23" s="14"/>
      <c r="AF23" s="14"/>
      <c r="AG23" s="147"/>
      <c r="AH23" s="197"/>
      <c r="AI23" s="84"/>
      <c r="AJ23" s="147"/>
      <c r="AK23" s="14"/>
      <c r="AL23" s="46"/>
      <c r="AM23" s="150"/>
      <c r="AN23" s="14"/>
      <c r="AO23" s="14"/>
      <c r="AP23" s="147"/>
      <c r="AQ23" s="150"/>
      <c r="AR23" s="14"/>
      <c r="AS23" s="14"/>
      <c r="AT23" s="147"/>
      <c r="AU23" s="218"/>
      <c r="AV23" s="194"/>
      <c r="AW23" s="14"/>
      <c r="AX23" s="15"/>
      <c r="AY23" s="147"/>
      <c r="AZ23" s="150"/>
      <c r="BA23" s="14"/>
      <c r="BB23" s="14"/>
      <c r="BC23" s="147"/>
      <c r="BD23" s="150"/>
      <c r="BE23" s="14"/>
      <c r="BF23" s="14"/>
      <c r="BG23" s="147"/>
      <c r="BH23" s="163"/>
    </row>
    <row r="24" spans="1:60" ht="15">
      <c r="A24" s="20">
        <v>200</v>
      </c>
      <c r="B24" s="337" t="s">
        <v>89</v>
      </c>
      <c r="C24" s="338"/>
      <c r="D24" s="20" t="s">
        <v>84</v>
      </c>
      <c r="E24" s="20"/>
      <c r="F24" s="20"/>
      <c r="G24" s="21"/>
      <c r="H24" s="31"/>
      <c r="I24" s="32"/>
      <c r="J24" s="32"/>
      <c r="K24" s="151"/>
      <c r="L24" s="153"/>
      <c r="M24" s="91"/>
      <c r="N24" s="32"/>
      <c r="O24" s="32"/>
      <c r="P24" s="151"/>
      <c r="Q24" s="153"/>
      <c r="R24" s="32"/>
      <c r="S24" s="32"/>
      <c r="T24" s="151"/>
      <c r="U24" s="192"/>
      <c r="V24" s="91"/>
      <c r="W24" s="32"/>
      <c r="X24" s="151"/>
      <c r="Y24" s="153"/>
      <c r="Z24" s="91"/>
      <c r="AA24" s="32"/>
      <c r="AB24" s="32"/>
      <c r="AC24" s="151"/>
      <c r="AD24" s="153"/>
      <c r="AE24" s="32"/>
      <c r="AF24" s="32"/>
      <c r="AG24" s="151"/>
      <c r="AH24" s="199"/>
      <c r="AI24" s="91"/>
      <c r="AJ24" s="151"/>
      <c r="AK24" s="32"/>
      <c r="AL24" s="155"/>
      <c r="AM24" s="153"/>
      <c r="AN24" s="32"/>
      <c r="AO24" s="32"/>
      <c r="AP24" s="151"/>
      <c r="AQ24" s="153"/>
      <c r="AR24" s="32"/>
      <c r="AS24" s="32"/>
      <c r="AT24" s="151"/>
      <c r="AU24" s="199"/>
      <c r="AV24" s="91"/>
      <c r="AW24" s="32"/>
      <c r="AX24" s="33"/>
      <c r="AY24" s="151"/>
      <c r="AZ24" s="153"/>
      <c r="BA24" s="32"/>
      <c r="BB24" s="32"/>
      <c r="BC24" s="151"/>
      <c r="BD24" s="153"/>
      <c r="BE24" s="32"/>
      <c r="BF24" s="32"/>
      <c r="BG24" s="151"/>
      <c r="BH24" s="163"/>
    </row>
    <row r="25" spans="1:60" ht="15" outlineLevel="1">
      <c r="A25" s="9">
        <f>A58</f>
        <v>300</v>
      </c>
      <c r="B25" s="10" t="s">
        <v>74</v>
      </c>
      <c r="C25" s="11" t="s">
        <v>90</v>
      </c>
      <c r="D25" s="9" t="s">
        <v>91</v>
      </c>
      <c r="E25" s="9"/>
      <c r="F25" s="9" t="s">
        <v>92</v>
      </c>
      <c r="G25" s="12"/>
      <c r="H25" s="13"/>
      <c r="I25" s="14"/>
      <c r="J25" s="14"/>
      <c r="K25" s="147"/>
      <c r="L25" s="150"/>
      <c r="M25" s="84"/>
      <c r="N25" s="14"/>
      <c r="O25" s="14"/>
      <c r="P25" s="147"/>
      <c r="Q25" s="150"/>
      <c r="R25" s="14"/>
      <c r="S25" s="14"/>
      <c r="T25" s="147"/>
      <c r="U25" s="190"/>
      <c r="V25" s="84"/>
      <c r="W25" s="14"/>
      <c r="X25" s="147"/>
      <c r="Y25" s="150"/>
      <c r="Z25" s="84"/>
      <c r="AA25" s="14"/>
      <c r="AB25" s="14"/>
      <c r="AC25" s="147"/>
      <c r="AD25" s="150"/>
      <c r="AE25" s="14"/>
      <c r="AF25" s="14"/>
      <c r="AG25" s="147"/>
      <c r="AH25" s="197"/>
      <c r="AI25" s="84"/>
      <c r="AJ25" s="147"/>
      <c r="AK25" s="14"/>
      <c r="AL25" s="46"/>
      <c r="AM25" s="150"/>
      <c r="AN25" s="14"/>
      <c r="AO25" s="14"/>
      <c r="AP25" s="147"/>
      <c r="AQ25" s="150"/>
      <c r="AR25" s="14"/>
      <c r="AS25" s="14"/>
      <c r="AT25" s="147"/>
      <c r="AU25" s="197"/>
      <c r="AV25" s="84"/>
      <c r="AW25" s="14"/>
      <c r="AX25" s="15"/>
      <c r="AY25" s="147"/>
      <c r="AZ25" s="150"/>
      <c r="BA25" s="14"/>
      <c r="BB25" s="14"/>
      <c r="BC25" s="147"/>
      <c r="BD25" s="150"/>
      <c r="BE25" s="14"/>
      <c r="BF25" s="14"/>
      <c r="BG25" s="147"/>
      <c r="BH25" s="163"/>
    </row>
    <row r="26" spans="1:60" ht="15" outlineLevel="1">
      <c r="A26" s="9">
        <f t="shared" ref="A26:A57" si="4">A25+1</f>
        <v>301</v>
      </c>
      <c r="B26" s="10" t="s">
        <v>74</v>
      </c>
      <c r="C26" s="11" t="s">
        <v>93</v>
      </c>
      <c r="D26" s="9" t="s">
        <v>94</v>
      </c>
      <c r="E26" s="9" t="s">
        <v>95</v>
      </c>
      <c r="F26" s="9" t="s">
        <v>92</v>
      </c>
      <c r="G26" s="12" t="s">
        <v>96</v>
      </c>
      <c r="H26" s="129"/>
      <c r="I26" s="113">
        <v>10</v>
      </c>
      <c r="J26" s="14"/>
      <c r="K26" s="147"/>
      <c r="L26" s="129"/>
      <c r="M26" s="113">
        <v>7</v>
      </c>
      <c r="N26" s="147"/>
      <c r="O26" s="147"/>
      <c r="P26" s="147"/>
      <c r="Q26" s="107">
        <v>5</v>
      </c>
      <c r="R26" s="14"/>
      <c r="S26" s="14"/>
      <c r="T26" s="147"/>
      <c r="U26" s="107">
        <v>3</v>
      </c>
      <c r="V26" s="84"/>
      <c r="W26" s="14"/>
      <c r="X26" s="147"/>
      <c r="Y26" s="150"/>
      <c r="Z26" s="113">
        <v>6</v>
      </c>
      <c r="AA26" s="147"/>
      <c r="AB26" s="14"/>
      <c r="AC26" s="147"/>
      <c r="AD26" s="107">
        <v>4</v>
      </c>
      <c r="AE26" s="14"/>
      <c r="AF26" s="14"/>
      <c r="AG26" s="147"/>
      <c r="AH26" s="197"/>
      <c r="AI26" s="113">
        <v>8</v>
      </c>
      <c r="AJ26" s="147"/>
      <c r="AK26" s="147"/>
      <c r="AL26" s="46"/>
      <c r="AM26" s="107">
        <v>5</v>
      </c>
      <c r="AN26" s="14"/>
      <c r="AO26" s="14"/>
      <c r="AP26" s="147"/>
      <c r="AQ26" s="150"/>
      <c r="AR26" s="113">
        <v>9</v>
      </c>
      <c r="AS26" s="14"/>
      <c r="AT26" s="147"/>
      <c r="AU26" s="129"/>
      <c r="AV26" s="113">
        <v>7</v>
      </c>
      <c r="AW26" s="147"/>
      <c r="AX26" s="15"/>
      <c r="AY26" s="147"/>
      <c r="AZ26" s="107">
        <v>5</v>
      </c>
      <c r="BA26" s="131"/>
      <c r="BB26" s="14"/>
      <c r="BC26" s="147"/>
      <c r="BD26" s="107">
        <v>5</v>
      </c>
      <c r="BE26" s="14"/>
      <c r="BF26" s="14"/>
      <c r="BG26" s="147"/>
      <c r="BH26" s="254"/>
    </row>
    <row r="27" spans="1:60" ht="15" outlineLevel="1">
      <c r="A27" s="9">
        <f t="shared" si="4"/>
        <v>302</v>
      </c>
      <c r="B27" s="10" t="s">
        <v>74</v>
      </c>
      <c r="C27" s="106" t="s">
        <v>230</v>
      </c>
      <c r="D27" s="9" t="s">
        <v>81</v>
      </c>
      <c r="E27" s="9"/>
      <c r="F27" s="9"/>
      <c r="G27" s="12"/>
      <c r="H27" s="129"/>
      <c r="I27" s="113">
        <v>10</v>
      </c>
      <c r="J27" s="14"/>
      <c r="K27" s="147"/>
      <c r="L27" s="150"/>
      <c r="M27" s="14"/>
      <c r="N27" s="14"/>
      <c r="O27" s="147"/>
      <c r="P27" s="147"/>
      <c r="Q27" s="150"/>
      <c r="R27" s="14"/>
      <c r="S27" s="14"/>
      <c r="T27" s="147"/>
      <c r="U27" s="107">
        <v>3</v>
      </c>
      <c r="V27" s="84"/>
      <c r="W27" s="14"/>
      <c r="X27" s="147"/>
      <c r="Y27" s="150"/>
      <c r="Z27" s="84"/>
      <c r="AA27" s="14"/>
      <c r="AB27" s="14"/>
      <c r="AC27" s="147"/>
      <c r="AD27" s="150"/>
      <c r="AE27" s="14"/>
      <c r="AF27" s="14"/>
      <c r="AG27" s="147"/>
      <c r="AH27" s="197"/>
      <c r="AI27" s="113">
        <v>8</v>
      </c>
      <c r="AJ27" s="147"/>
      <c r="AK27" s="14"/>
      <c r="AL27" s="46"/>
      <c r="AM27" s="150"/>
      <c r="AN27" s="14"/>
      <c r="AO27" s="14"/>
      <c r="AP27" s="147"/>
      <c r="AQ27" s="150"/>
      <c r="AR27" s="14"/>
      <c r="AS27" s="14"/>
      <c r="AT27" s="147"/>
      <c r="AU27" s="129"/>
      <c r="AV27" s="113">
        <v>7</v>
      </c>
      <c r="AW27" s="147"/>
      <c r="AX27" s="15"/>
      <c r="AY27" s="147"/>
      <c r="AZ27" s="150"/>
      <c r="BA27" s="14"/>
      <c r="BB27" s="14"/>
      <c r="BC27" s="147"/>
      <c r="BD27" s="150"/>
      <c r="BE27" s="14"/>
      <c r="BF27" s="14"/>
      <c r="BG27" s="147"/>
      <c r="BH27" s="163"/>
    </row>
    <row r="28" spans="1:60" ht="15" outlineLevel="1">
      <c r="A28" s="9">
        <f t="shared" si="4"/>
        <v>303</v>
      </c>
      <c r="B28" s="10" t="s">
        <v>74</v>
      </c>
      <c r="C28" s="11" t="s">
        <v>174</v>
      </c>
      <c r="D28" s="9" t="s">
        <v>94</v>
      </c>
      <c r="E28" s="9" t="s">
        <v>175</v>
      </c>
      <c r="F28" s="9" t="s">
        <v>92</v>
      </c>
      <c r="G28" s="12" t="s">
        <v>78</v>
      </c>
      <c r="H28" s="129"/>
      <c r="I28" s="113">
        <v>10</v>
      </c>
      <c r="J28" s="14"/>
      <c r="K28" s="147"/>
      <c r="L28" s="129"/>
      <c r="M28" s="113">
        <v>7</v>
      </c>
      <c r="N28" s="147"/>
      <c r="O28" s="147"/>
      <c r="P28" s="147"/>
      <c r="Q28" s="107">
        <v>5</v>
      </c>
      <c r="R28" s="14"/>
      <c r="S28" s="14"/>
      <c r="T28" s="147"/>
      <c r="U28" s="107">
        <v>3</v>
      </c>
      <c r="V28" s="84"/>
      <c r="W28" s="14"/>
      <c r="X28" s="147"/>
      <c r="Y28" s="150"/>
      <c r="Z28" s="113"/>
      <c r="AA28" s="14"/>
      <c r="AB28" s="14"/>
      <c r="AC28" s="147"/>
      <c r="AD28" s="107">
        <v>4</v>
      </c>
      <c r="AE28" s="14"/>
      <c r="AF28" s="14"/>
      <c r="AG28" s="147"/>
      <c r="AH28" s="197"/>
      <c r="AI28" s="113">
        <v>8</v>
      </c>
      <c r="AJ28" s="147"/>
      <c r="AK28" s="14"/>
      <c r="AL28" s="46"/>
      <c r="AM28" s="107">
        <v>5</v>
      </c>
      <c r="AN28" s="14"/>
      <c r="AO28" s="14"/>
      <c r="AP28" s="147"/>
      <c r="AQ28" s="150"/>
      <c r="AR28" s="113">
        <v>9</v>
      </c>
      <c r="AS28" s="14"/>
      <c r="AT28" s="147"/>
      <c r="AU28" s="129"/>
      <c r="AV28" s="113">
        <v>7</v>
      </c>
      <c r="AW28" s="147"/>
      <c r="AY28" s="46"/>
      <c r="AZ28" s="107">
        <v>5</v>
      </c>
      <c r="BA28" s="131"/>
      <c r="BB28" s="14"/>
      <c r="BC28" s="147"/>
      <c r="BD28" s="107">
        <v>5</v>
      </c>
      <c r="BE28" s="14"/>
      <c r="BF28" s="14"/>
      <c r="BG28" s="147"/>
      <c r="BH28" s="163"/>
    </row>
    <row r="29" spans="1:60" ht="15" outlineLevel="1">
      <c r="A29" s="9">
        <f t="shared" si="4"/>
        <v>304</v>
      </c>
      <c r="B29" s="10" t="s">
        <v>74</v>
      </c>
      <c r="C29" s="11" t="s">
        <v>255</v>
      </c>
      <c r="D29" s="9"/>
      <c r="E29" s="9"/>
      <c r="F29" s="9"/>
      <c r="G29" s="12"/>
      <c r="H29" s="13"/>
      <c r="I29" s="14"/>
      <c r="J29" s="14"/>
      <c r="K29" s="147"/>
      <c r="L29" s="150"/>
      <c r="M29" s="84"/>
      <c r="N29" s="14"/>
      <c r="O29" s="14"/>
      <c r="P29" s="147"/>
      <c r="Q29" s="150"/>
      <c r="R29" s="14"/>
      <c r="S29" s="14"/>
      <c r="T29" s="147"/>
      <c r="U29" s="190"/>
      <c r="V29" s="84"/>
      <c r="W29" s="14"/>
      <c r="X29" s="147"/>
      <c r="Y29" s="150"/>
      <c r="Z29" s="84"/>
      <c r="AA29" s="14"/>
      <c r="AB29" s="14"/>
      <c r="AC29" s="147"/>
      <c r="AD29" s="150"/>
      <c r="AE29" s="14"/>
      <c r="AF29" s="14"/>
      <c r="AG29" s="147"/>
      <c r="AH29" s="197"/>
      <c r="AI29" s="84"/>
      <c r="AJ29" s="147"/>
      <c r="AK29" s="14"/>
      <c r="AL29" s="46"/>
      <c r="AM29" s="150"/>
      <c r="AN29" s="14"/>
      <c r="AO29" s="14"/>
      <c r="AP29" s="147"/>
      <c r="AQ29" s="150"/>
      <c r="AR29" s="14"/>
      <c r="AS29" s="14"/>
      <c r="AT29" s="147"/>
      <c r="AU29" s="219"/>
      <c r="AV29" s="84"/>
      <c r="AW29" s="14"/>
      <c r="AX29" s="15"/>
      <c r="AY29" s="147"/>
      <c r="AZ29" s="150"/>
      <c r="BA29" s="14"/>
      <c r="BB29" s="14"/>
      <c r="BC29" s="147"/>
      <c r="BD29" s="150"/>
      <c r="BE29" s="14"/>
      <c r="BF29" s="14"/>
      <c r="BG29" s="147"/>
      <c r="BH29" s="163"/>
    </row>
    <row r="30" spans="1:60" ht="15" outlineLevel="1">
      <c r="A30" s="9">
        <f t="shared" si="4"/>
        <v>305</v>
      </c>
      <c r="B30" s="10" t="s">
        <v>74</v>
      </c>
      <c r="C30" s="11" t="s">
        <v>97</v>
      </c>
      <c r="D30" s="9" t="s">
        <v>98</v>
      </c>
      <c r="E30" s="9"/>
      <c r="F30" s="9" t="s">
        <v>92</v>
      </c>
      <c r="G30" s="12"/>
      <c r="H30" s="13"/>
      <c r="I30" s="14"/>
      <c r="J30" s="14"/>
      <c r="K30" s="147"/>
      <c r="L30" s="150"/>
      <c r="M30" s="84"/>
      <c r="N30" s="14"/>
      <c r="O30" s="147"/>
      <c r="P30" s="147"/>
      <c r="Q30" s="150"/>
      <c r="R30" s="14"/>
      <c r="S30" s="14"/>
      <c r="T30" s="147"/>
      <c r="U30" s="190"/>
      <c r="V30" s="84"/>
      <c r="W30" s="14"/>
      <c r="X30" s="147"/>
      <c r="Y30" s="150"/>
      <c r="Z30" s="84"/>
      <c r="AA30" s="14"/>
      <c r="AB30" s="14"/>
      <c r="AC30" s="147"/>
      <c r="AD30" s="150"/>
      <c r="AE30" s="14"/>
      <c r="AF30" s="14"/>
      <c r="AG30" s="147"/>
      <c r="AH30" s="197"/>
      <c r="AI30" s="84"/>
      <c r="AJ30" s="147"/>
      <c r="AK30" s="14"/>
      <c r="AL30" s="46"/>
      <c r="AM30" s="150"/>
      <c r="AN30" s="14"/>
      <c r="AO30" s="14"/>
      <c r="AP30" s="147"/>
      <c r="AQ30" s="150"/>
      <c r="AR30" s="14"/>
      <c r="AS30" s="14"/>
      <c r="AT30" s="147"/>
      <c r="AU30" s="197"/>
      <c r="AV30" s="84"/>
      <c r="AW30" s="14"/>
      <c r="AX30" s="15"/>
      <c r="AY30" s="147"/>
      <c r="AZ30" s="150"/>
      <c r="BA30" s="14"/>
      <c r="BB30" s="14"/>
      <c r="BC30" s="147"/>
      <c r="BD30" s="150"/>
      <c r="BE30" s="14"/>
      <c r="BF30" s="14"/>
      <c r="BG30" s="147"/>
      <c r="BH30" s="163"/>
    </row>
    <row r="31" spans="1:60" ht="15" outlineLevel="1">
      <c r="A31" s="9">
        <f t="shared" si="4"/>
        <v>306</v>
      </c>
      <c r="B31" s="10" t="s">
        <v>74</v>
      </c>
      <c r="C31" s="11" t="s">
        <v>218</v>
      </c>
      <c r="D31" s="9" t="s">
        <v>94</v>
      </c>
      <c r="E31" s="71" t="s">
        <v>177</v>
      </c>
      <c r="F31" s="9" t="s">
        <v>92</v>
      </c>
      <c r="G31" s="12" t="s">
        <v>101</v>
      </c>
      <c r="H31" s="14"/>
      <c r="I31" s="14"/>
      <c r="J31" s="14"/>
      <c r="K31" s="180">
        <v>26</v>
      </c>
      <c r="L31" s="178">
        <v>30</v>
      </c>
      <c r="M31" s="84"/>
      <c r="N31" s="14"/>
      <c r="O31" s="113">
        <v>24</v>
      </c>
      <c r="P31" s="176">
        <v>31</v>
      </c>
      <c r="Q31" s="150"/>
      <c r="R31" s="14"/>
      <c r="S31" s="113">
        <v>20</v>
      </c>
      <c r="T31" s="113">
        <v>28</v>
      </c>
      <c r="U31" s="150"/>
      <c r="V31" s="84"/>
      <c r="W31" s="14"/>
      <c r="X31" s="176">
        <v>26</v>
      </c>
      <c r="Y31" s="179">
        <v>31</v>
      </c>
      <c r="Z31" s="84"/>
      <c r="AA31" s="14"/>
      <c r="AB31" s="113">
        <v>23</v>
      </c>
      <c r="AC31" s="176">
        <v>31</v>
      </c>
      <c r="AD31" s="150"/>
      <c r="AE31" s="14"/>
      <c r="AF31" s="113">
        <v>20</v>
      </c>
      <c r="AG31" s="147"/>
      <c r="AH31" s="178">
        <v>30</v>
      </c>
      <c r="AI31" s="84"/>
      <c r="AJ31" s="147"/>
      <c r="AK31" s="113">
        <v>25</v>
      </c>
      <c r="AL31" s="176">
        <v>31</v>
      </c>
      <c r="AM31" s="150"/>
      <c r="AN31" s="14"/>
      <c r="AO31" s="113">
        <v>22</v>
      </c>
      <c r="AP31" s="176">
        <v>29</v>
      </c>
      <c r="AQ31" s="150"/>
      <c r="AR31" s="14"/>
      <c r="AS31" s="113">
        <v>20</v>
      </c>
      <c r="AT31" s="147"/>
      <c r="AU31" s="178">
        <v>30</v>
      </c>
      <c r="AV31" s="84"/>
      <c r="AW31" s="14"/>
      <c r="AX31" s="113">
        <v>24</v>
      </c>
      <c r="AY31" s="176">
        <v>31</v>
      </c>
      <c r="AZ31" s="150"/>
      <c r="BA31" s="14"/>
      <c r="BB31" s="14"/>
      <c r="BC31" s="176">
        <v>28</v>
      </c>
      <c r="BD31" s="150"/>
      <c r="BE31" s="14"/>
      <c r="BF31" s="14"/>
      <c r="BG31" s="147" t="s">
        <v>258</v>
      </c>
      <c r="BH31" s="254"/>
    </row>
    <row r="32" spans="1:60" ht="30" outlineLevel="1">
      <c r="A32" s="9">
        <f t="shared" si="4"/>
        <v>307</v>
      </c>
      <c r="B32" s="10" t="s">
        <v>74</v>
      </c>
      <c r="C32" s="72" t="s">
        <v>256</v>
      </c>
      <c r="D32" s="73" t="s">
        <v>94</v>
      </c>
      <c r="E32" s="73" t="s">
        <v>112</v>
      </c>
      <c r="F32" s="73" t="s">
        <v>113</v>
      </c>
      <c r="G32" s="74" t="s">
        <v>114</v>
      </c>
      <c r="H32" s="13"/>
      <c r="I32" s="14"/>
      <c r="J32" s="113">
        <v>20</v>
      </c>
      <c r="K32" s="147"/>
      <c r="L32" s="150"/>
      <c r="M32" s="84"/>
      <c r="N32" s="14"/>
      <c r="O32" s="113">
        <v>20</v>
      </c>
      <c r="P32" s="147"/>
      <c r="Q32" s="150"/>
      <c r="R32" s="14"/>
      <c r="S32" s="113">
        <v>20</v>
      </c>
      <c r="T32" s="147"/>
      <c r="U32" s="190"/>
      <c r="V32" s="84"/>
      <c r="W32" s="113">
        <v>20</v>
      </c>
      <c r="X32" s="147"/>
      <c r="Y32" s="150"/>
      <c r="Z32" s="84"/>
      <c r="AA32" s="14"/>
      <c r="AB32" s="113">
        <v>20</v>
      </c>
      <c r="AC32" s="147"/>
      <c r="AD32" s="150"/>
      <c r="AE32" s="14"/>
      <c r="AF32" s="113">
        <v>20</v>
      </c>
      <c r="AG32" s="147"/>
      <c r="AH32" s="197"/>
      <c r="AI32" s="84"/>
      <c r="AJ32" s="113">
        <v>20</v>
      </c>
      <c r="AK32" s="14"/>
      <c r="AL32" s="46"/>
      <c r="AM32" s="150"/>
      <c r="AN32" s="14"/>
      <c r="AO32" s="113">
        <v>20</v>
      </c>
      <c r="AP32" s="147"/>
      <c r="AQ32" s="150"/>
      <c r="AR32" s="14"/>
      <c r="AS32" s="113">
        <v>20</v>
      </c>
      <c r="AT32" s="147"/>
      <c r="AU32" s="197"/>
      <c r="AV32" s="84"/>
      <c r="AW32" s="14"/>
      <c r="AX32" s="113">
        <v>20</v>
      </c>
      <c r="AY32" s="46"/>
      <c r="AZ32" s="150"/>
      <c r="BA32" s="14"/>
      <c r="BB32" s="113">
        <v>20</v>
      </c>
      <c r="BC32" s="147"/>
      <c r="BD32" s="150"/>
      <c r="BE32" s="14"/>
      <c r="BF32" s="113">
        <v>20</v>
      </c>
      <c r="BG32" s="193"/>
      <c r="BH32" s="163"/>
    </row>
    <row r="33" spans="1:60" ht="15" outlineLevel="1">
      <c r="A33" s="9">
        <f t="shared" si="4"/>
        <v>308</v>
      </c>
      <c r="B33" s="10" t="s">
        <v>74</v>
      </c>
      <c r="C33" s="72" t="s">
        <v>180</v>
      </c>
      <c r="D33" s="73" t="s">
        <v>81</v>
      </c>
      <c r="E33" s="76" t="s">
        <v>110</v>
      </c>
      <c r="F33" s="73" t="s">
        <v>92</v>
      </c>
      <c r="G33" s="74" t="s">
        <v>104</v>
      </c>
      <c r="H33" s="13"/>
      <c r="I33" s="84"/>
      <c r="J33" s="14"/>
      <c r="K33" s="147"/>
      <c r="L33" s="129"/>
      <c r="M33" s="113">
        <v>7</v>
      </c>
      <c r="N33" s="14"/>
      <c r="O33" s="147"/>
      <c r="P33" s="147"/>
      <c r="Q33" s="150"/>
      <c r="R33" s="84"/>
      <c r="S33" s="14"/>
      <c r="T33" s="147"/>
      <c r="U33" s="190"/>
      <c r="V33" s="84"/>
      <c r="W33" s="14"/>
      <c r="X33" s="193"/>
      <c r="Y33" s="150"/>
      <c r="Z33" s="113"/>
      <c r="AA33" s="14"/>
      <c r="AB33" s="45"/>
      <c r="AC33" s="147"/>
      <c r="AD33" s="150"/>
      <c r="AE33" s="84"/>
      <c r="AF33" s="14"/>
      <c r="AG33" s="147"/>
      <c r="AH33" s="197"/>
      <c r="AI33" s="84"/>
      <c r="AJ33" s="147"/>
      <c r="AK33" s="14"/>
      <c r="AL33" s="46"/>
      <c r="AM33" s="107">
        <v>5</v>
      </c>
      <c r="AN33" s="14"/>
      <c r="AO33" s="14"/>
      <c r="AP33" s="147"/>
      <c r="AQ33" s="150"/>
      <c r="AR33" s="84"/>
      <c r="AS33" s="14"/>
      <c r="AT33" s="147"/>
      <c r="AU33" s="197"/>
      <c r="AV33" s="84"/>
      <c r="AW33" s="14"/>
      <c r="AX33" s="15"/>
      <c r="AY33" s="147"/>
      <c r="AZ33" s="107">
        <v>5</v>
      </c>
      <c r="BA33" s="131"/>
      <c r="BB33" s="14"/>
      <c r="BC33" s="147"/>
      <c r="BD33" s="150"/>
      <c r="BE33" s="14"/>
      <c r="BF33" s="14"/>
      <c r="BG33" s="147"/>
      <c r="BH33" s="163"/>
    </row>
    <row r="34" spans="1:60" ht="15" outlineLevel="1">
      <c r="A34" s="9">
        <f t="shared" si="4"/>
        <v>309</v>
      </c>
      <c r="B34" s="10" t="s">
        <v>74</v>
      </c>
      <c r="C34" s="72" t="s">
        <v>181</v>
      </c>
      <c r="D34" s="73" t="s">
        <v>94</v>
      </c>
      <c r="E34" s="73"/>
      <c r="F34" s="73" t="s">
        <v>92</v>
      </c>
      <c r="G34" s="74" t="s">
        <v>104</v>
      </c>
      <c r="H34" s="129"/>
      <c r="I34" s="113">
        <v>10</v>
      </c>
      <c r="J34" s="14"/>
      <c r="K34" s="147"/>
      <c r="L34" s="129"/>
      <c r="M34" s="113">
        <v>7</v>
      </c>
      <c r="N34" s="147"/>
      <c r="O34" s="147"/>
      <c r="P34" s="147"/>
      <c r="Q34" s="107">
        <v>5</v>
      </c>
      <c r="R34" s="14"/>
      <c r="S34" s="14"/>
      <c r="T34" s="147"/>
      <c r="U34" s="107">
        <v>3</v>
      </c>
      <c r="V34" s="84"/>
      <c r="W34" s="14"/>
      <c r="X34" s="147"/>
      <c r="Y34" s="150"/>
      <c r="Z34" s="113"/>
      <c r="AA34" s="147"/>
      <c r="AB34" s="14"/>
      <c r="AC34" s="147"/>
      <c r="AD34" s="107">
        <v>4</v>
      </c>
      <c r="AE34" s="84"/>
      <c r="AF34" s="14"/>
      <c r="AG34" s="147"/>
      <c r="AH34" s="197"/>
      <c r="AI34" s="113">
        <v>8</v>
      </c>
      <c r="AJ34" s="147"/>
      <c r="AK34" s="147"/>
      <c r="AL34" s="46"/>
      <c r="AM34" s="107">
        <v>5</v>
      </c>
      <c r="AN34" s="14"/>
      <c r="AO34" s="14"/>
      <c r="AP34" s="147"/>
      <c r="AQ34" s="150"/>
      <c r="AR34" s="113">
        <v>9</v>
      </c>
      <c r="AS34" s="14"/>
      <c r="AT34" s="147"/>
      <c r="AU34" s="129"/>
      <c r="AV34" s="113">
        <v>7</v>
      </c>
      <c r="AW34" s="147"/>
      <c r="AX34" s="15"/>
      <c r="AY34" s="147"/>
      <c r="AZ34" s="107">
        <v>5</v>
      </c>
      <c r="BA34" s="131"/>
      <c r="BB34" s="14"/>
      <c r="BC34" s="147"/>
      <c r="BD34" s="107">
        <v>5</v>
      </c>
      <c r="BE34" s="14"/>
      <c r="BF34" s="14"/>
      <c r="BG34" s="147"/>
      <c r="BH34" s="163"/>
    </row>
    <row r="35" spans="1:60" ht="15" outlineLevel="1">
      <c r="A35" s="9">
        <f t="shared" si="4"/>
        <v>310</v>
      </c>
      <c r="B35" s="10" t="s">
        <v>74</v>
      </c>
      <c r="C35" s="72" t="s">
        <v>182</v>
      </c>
      <c r="D35" s="73" t="s">
        <v>94</v>
      </c>
      <c r="E35" s="76" t="s">
        <v>106</v>
      </c>
      <c r="F35" s="73" t="s">
        <v>92</v>
      </c>
      <c r="G35" s="74" t="s">
        <v>104</v>
      </c>
      <c r="H35" s="13"/>
      <c r="I35" s="130">
        <v>12</v>
      </c>
      <c r="J35" s="14"/>
      <c r="K35" s="147"/>
      <c r="L35" s="150"/>
      <c r="M35" s="84"/>
      <c r="N35" s="181">
        <v>13</v>
      </c>
      <c r="O35" s="147"/>
      <c r="P35" s="147"/>
      <c r="Q35" s="150"/>
      <c r="R35" s="130">
        <v>12</v>
      </c>
      <c r="S35" s="14"/>
      <c r="T35" s="147"/>
      <c r="U35" s="190"/>
      <c r="V35" s="130">
        <v>12</v>
      </c>
      <c r="W35" s="14"/>
      <c r="X35" s="147"/>
      <c r="Y35" s="150"/>
      <c r="Z35" s="84"/>
      <c r="AA35" s="84"/>
      <c r="AB35" s="130">
        <v>19</v>
      </c>
      <c r="AC35" s="147"/>
      <c r="AD35" s="150"/>
      <c r="AE35" s="130">
        <v>12</v>
      </c>
      <c r="AF35" s="14"/>
      <c r="AG35" s="160"/>
      <c r="AH35" s="197"/>
      <c r="AJ35" s="130">
        <v>14</v>
      </c>
      <c r="AK35" s="14"/>
      <c r="AL35" s="46"/>
      <c r="AM35" s="150"/>
      <c r="AN35" s="130">
        <v>12</v>
      </c>
      <c r="AO35" s="14"/>
      <c r="AP35" s="160"/>
      <c r="AQ35" s="150"/>
      <c r="AR35" s="130">
        <v>12</v>
      </c>
      <c r="AS35" s="14"/>
      <c r="AT35" s="160"/>
      <c r="AU35" s="197"/>
      <c r="AV35" s="84"/>
      <c r="AW35" s="130">
        <v>17</v>
      </c>
      <c r="AX35" s="84"/>
      <c r="AY35" s="147"/>
      <c r="AZ35" s="150"/>
      <c r="BA35" s="130">
        <v>12</v>
      </c>
      <c r="BB35" s="14"/>
      <c r="BC35" s="160"/>
      <c r="BD35" s="150"/>
      <c r="BE35" s="130">
        <v>12</v>
      </c>
      <c r="BF35" s="14"/>
      <c r="BG35" s="193"/>
      <c r="BH35" s="163"/>
    </row>
    <row r="36" spans="1:60" ht="15" outlineLevel="1">
      <c r="A36" s="9">
        <f t="shared" si="4"/>
        <v>311</v>
      </c>
      <c r="B36" s="10" t="s">
        <v>74</v>
      </c>
      <c r="C36" s="204" t="s">
        <v>243</v>
      </c>
      <c r="D36" s="73" t="s">
        <v>94</v>
      </c>
      <c r="E36" s="76" t="s">
        <v>106</v>
      </c>
      <c r="F36" s="73"/>
      <c r="G36" s="74"/>
      <c r="H36" s="13"/>
      <c r="J36" s="181">
        <v>15</v>
      </c>
      <c r="K36" s="147"/>
      <c r="L36" s="150"/>
      <c r="M36" s="84"/>
      <c r="N36" s="181">
        <v>13</v>
      </c>
      <c r="O36" s="147"/>
      <c r="P36" s="147"/>
      <c r="Q36" s="150"/>
      <c r="R36" s="181">
        <v>13</v>
      </c>
      <c r="S36" s="14"/>
      <c r="T36" s="147"/>
      <c r="U36" s="190"/>
      <c r="V36" s="181">
        <v>13</v>
      </c>
      <c r="W36" s="14"/>
      <c r="X36" s="147"/>
      <c r="Y36" s="150"/>
      <c r="Z36" s="84"/>
      <c r="AA36" s="84"/>
      <c r="AB36" s="181">
        <v>20</v>
      </c>
      <c r="AC36" s="46"/>
      <c r="AD36" s="150"/>
      <c r="AE36" s="181">
        <v>13</v>
      </c>
      <c r="AF36" s="14"/>
      <c r="AG36" s="160"/>
      <c r="AH36" s="197"/>
      <c r="AJ36" s="181">
        <v>15</v>
      </c>
      <c r="AK36" s="14"/>
      <c r="AL36" s="46"/>
      <c r="AM36" s="150"/>
      <c r="AN36" s="181">
        <v>13</v>
      </c>
      <c r="AO36" s="14"/>
      <c r="AP36" s="160"/>
      <c r="AQ36" s="150"/>
      <c r="AR36" s="181">
        <v>13</v>
      </c>
      <c r="AS36" s="14"/>
      <c r="AT36" s="160"/>
      <c r="AU36" s="197"/>
      <c r="AV36" s="84"/>
      <c r="AX36" s="181">
        <v>20</v>
      </c>
      <c r="AY36" s="46"/>
      <c r="AZ36" s="150"/>
      <c r="BA36" s="181">
        <v>13</v>
      </c>
      <c r="BB36" s="14"/>
      <c r="BC36" s="160"/>
      <c r="BD36" s="150"/>
      <c r="BE36" s="181">
        <v>13</v>
      </c>
      <c r="BF36" s="14"/>
      <c r="BG36" s="193"/>
      <c r="BH36" s="163"/>
    </row>
    <row r="37" spans="1:60" ht="15" outlineLevel="1">
      <c r="A37" s="9">
        <f t="shared" si="4"/>
        <v>312</v>
      </c>
      <c r="B37" s="10" t="s">
        <v>74</v>
      </c>
      <c r="C37" s="72" t="s">
        <v>183</v>
      </c>
      <c r="D37" s="73" t="s">
        <v>94</v>
      </c>
      <c r="E37" s="73" t="s">
        <v>184</v>
      </c>
      <c r="F37" s="73" t="s">
        <v>92</v>
      </c>
      <c r="G37" s="74" t="s">
        <v>119</v>
      </c>
      <c r="H37" s="13"/>
      <c r="I37" s="15"/>
      <c r="J37" s="14"/>
      <c r="K37" s="180">
        <v>25</v>
      </c>
      <c r="L37" s="150"/>
      <c r="M37" s="84"/>
      <c r="N37" s="14"/>
      <c r="O37" s="113">
        <v>24</v>
      </c>
      <c r="P37" s="147"/>
      <c r="Q37" s="150"/>
      <c r="R37" s="14"/>
      <c r="S37" s="14"/>
      <c r="T37" s="180">
        <v>25</v>
      </c>
      <c r="U37" s="190"/>
      <c r="V37" s="96"/>
      <c r="W37" s="14"/>
      <c r="X37" s="180">
        <v>25</v>
      </c>
      <c r="Y37" s="150"/>
      <c r="Z37" s="84"/>
      <c r="AA37" s="45"/>
      <c r="AB37" s="113">
        <v>25</v>
      </c>
      <c r="AC37" s="147"/>
      <c r="AD37" s="150"/>
      <c r="AE37" s="45"/>
      <c r="AF37" s="14"/>
      <c r="AG37" s="180">
        <v>25</v>
      </c>
      <c r="AH37" s="197"/>
      <c r="AI37" s="96"/>
      <c r="AJ37" s="147"/>
      <c r="AK37" s="113">
        <v>25</v>
      </c>
      <c r="AL37" s="147"/>
      <c r="AM37" s="150"/>
      <c r="AN37" s="14"/>
      <c r="AO37" s="14"/>
      <c r="AP37" s="180">
        <v>25</v>
      </c>
      <c r="AQ37" s="150"/>
      <c r="AR37" s="45"/>
      <c r="AS37" s="14"/>
      <c r="AT37" s="180">
        <v>25</v>
      </c>
      <c r="AU37" s="197"/>
      <c r="AV37" s="84"/>
      <c r="AW37" s="15"/>
      <c r="AX37" s="252">
        <v>24</v>
      </c>
      <c r="AY37" s="136"/>
      <c r="AZ37" s="150"/>
      <c r="BA37" s="14"/>
      <c r="BB37" s="14"/>
      <c r="BC37" s="180">
        <v>25</v>
      </c>
      <c r="BD37" s="150"/>
      <c r="BE37" s="14"/>
      <c r="BF37" s="14"/>
      <c r="BG37" s="176">
        <v>25</v>
      </c>
      <c r="BH37" s="163"/>
    </row>
    <row r="38" spans="1:60" ht="15" outlineLevel="1">
      <c r="A38" s="9">
        <f t="shared" si="4"/>
        <v>313</v>
      </c>
      <c r="B38" s="10" t="s">
        <v>74</v>
      </c>
      <c r="C38" s="72" t="s">
        <v>242</v>
      </c>
      <c r="D38" s="73" t="s">
        <v>116</v>
      </c>
      <c r="E38" s="73" t="s">
        <v>10</v>
      </c>
      <c r="F38" s="73" t="s">
        <v>78</v>
      </c>
      <c r="G38" s="74" t="s">
        <v>119</v>
      </c>
      <c r="H38" s="13"/>
      <c r="I38" s="14"/>
      <c r="J38" s="14"/>
      <c r="K38" s="147"/>
      <c r="L38" s="150"/>
      <c r="M38" s="84"/>
      <c r="N38" s="14"/>
      <c r="O38" s="14"/>
      <c r="P38" s="147"/>
      <c r="Q38" s="150"/>
      <c r="R38" s="14"/>
      <c r="S38" s="14"/>
      <c r="T38" s="147"/>
      <c r="U38" s="190"/>
      <c r="V38" s="84"/>
      <c r="W38" s="14"/>
      <c r="X38" s="147"/>
      <c r="Y38" s="150"/>
      <c r="Z38" s="84"/>
      <c r="AA38" s="14"/>
      <c r="AB38" s="14"/>
      <c r="AC38" s="147"/>
      <c r="AD38" s="150"/>
      <c r="AE38" s="14"/>
      <c r="AF38" s="14"/>
      <c r="AG38" s="147"/>
      <c r="AH38" s="197"/>
      <c r="AI38" s="84"/>
      <c r="AJ38" s="147"/>
      <c r="AK38" s="14"/>
      <c r="AL38" s="46"/>
      <c r="AM38" s="150"/>
      <c r="AN38" s="14"/>
      <c r="AO38" s="14"/>
      <c r="AP38" s="147"/>
      <c r="AQ38" s="150"/>
      <c r="AR38" s="14"/>
      <c r="AS38" s="14"/>
      <c r="AT38" s="168"/>
      <c r="AU38" s="218"/>
      <c r="AV38" s="194">
        <v>7</v>
      </c>
      <c r="AW38" s="131"/>
      <c r="AX38" s="15"/>
      <c r="AY38" s="147"/>
      <c r="AZ38" s="107">
        <v>5</v>
      </c>
      <c r="BA38" s="14"/>
      <c r="BB38" s="14"/>
      <c r="BC38" s="147"/>
      <c r="BD38" s="150"/>
      <c r="BE38" s="14"/>
      <c r="BF38" s="14"/>
      <c r="BG38" s="147"/>
      <c r="BH38" s="163"/>
    </row>
    <row r="39" spans="1:60" ht="15" outlineLevel="1">
      <c r="A39" s="9">
        <f t="shared" si="4"/>
        <v>314</v>
      </c>
      <c r="B39" s="10" t="s">
        <v>74</v>
      </c>
      <c r="C39" s="11" t="s">
        <v>115</v>
      </c>
      <c r="D39" s="9" t="s">
        <v>116</v>
      </c>
      <c r="E39" s="9" t="s">
        <v>10</v>
      </c>
      <c r="F39" s="9" t="s">
        <v>92</v>
      </c>
      <c r="G39" s="12" t="s">
        <v>117</v>
      </c>
      <c r="H39" s="13"/>
      <c r="I39" s="14"/>
      <c r="J39" s="14"/>
      <c r="K39" s="147"/>
      <c r="L39" s="150"/>
      <c r="M39" s="84"/>
      <c r="N39" s="14"/>
      <c r="O39" s="147"/>
      <c r="P39" s="147"/>
      <c r="Q39" s="150"/>
      <c r="R39" s="14"/>
      <c r="S39" s="14"/>
      <c r="T39" s="147"/>
      <c r="U39" s="190"/>
      <c r="V39" s="84"/>
      <c r="W39" s="14"/>
      <c r="X39" s="147"/>
      <c r="Y39" s="150"/>
      <c r="Z39" s="84"/>
      <c r="AA39" s="14"/>
      <c r="AB39" s="14"/>
      <c r="AC39" s="147"/>
      <c r="AD39" s="150"/>
      <c r="AE39" s="14"/>
      <c r="AF39" s="14"/>
      <c r="AG39" s="147"/>
      <c r="AH39" s="197"/>
      <c r="AI39" s="84"/>
      <c r="AJ39" s="147"/>
      <c r="AK39" s="14"/>
      <c r="AL39" s="46"/>
      <c r="AM39" s="150"/>
      <c r="AN39" s="14"/>
      <c r="AO39" s="14"/>
      <c r="AP39" s="147"/>
      <c r="AQ39" s="150"/>
      <c r="AR39" s="14"/>
      <c r="AS39" s="14"/>
      <c r="AT39" s="147"/>
      <c r="AU39" s="197"/>
      <c r="AV39" s="194"/>
      <c r="AW39" s="166"/>
      <c r="AX39" s="166"/>
      <c r="AY39" s="169"/>
      <c r="AZ39" s="150"/>
      <c r="BA39" s="14"/>
      <c r="BB39" s="14"/>
      <c r="BC39" s="147"/>
      <c r="BD39" s="150"/>
      <c r="BE39" s="14"/>
      <c r="BF39" s="14"/>
      <c r="BG39" s="147"/>
      <c r="BH39" s="163"/>
    </row>
    <row r="40" spans="1:60" ht="16" customHeight="1" outlineLevel="1">
      <c r="A40" s="9">
        <f t="shared" si="4"/>
        <v>315</v>
      </c>
      <c r="B40" s="10" t="s">
        <v>74</v>
      </c>
      <c r="C40" s="11" t="s">
        <v>186</v>
      </c>
      <c r="D40" s="9" t="s">
        <v>116</v>
      </c>
      <c r="E40" s="9" t="s">
        <v>10</v>
      </c>
      <c r="F40" s="9" t="s">
        <v>92</v>
      </c>
      <c r="G40" s="12" t="s">
        <v>104</v>
      </c>
      <c r="H40" s="13"/>
      <c r="I40" s="14"/>
      <c r="J40" s="14"/>
      <c r="K40" s="147"/>
      <c r="L40" s="150"/>
      <c r="M40" s="84"/>
      <c r="N40" s="14"/>
      <c r="O40" s="147"/>
      <c r="P40" s="147"/>
      <c r="Q40" s="150"/>
      <c r="R40" s="14"/>
      <c r="S40" s="14"/>
      <c r="T40" s="147"/>
      <c r="U40" s="190"/>
      <c r="V40" s="84"/>
      <c r="W40" s="14"/>
      <c r="X40" s="147"/>
      <c r="Y40" s="150"/>
      <c r="Z40" s="84"/>
      <c r="AA40" s="14"/>
      <c r="AB40" s="14"/>
      <c r="AC40" s="147"/>
      <c r="AD40" s="150"/>
      <c r="AE40" s="14"/>
      <c r="AF40" s="14"/>
      <c r="AG40" s="147"/>
      <c r="AH40" s="197"/>
      <c r="AI40" s="84"/>
      <c r="AJ40" s="147"/>
      <c r="AK40" s="14"/>
      <c r="AL40" s="46"/>
      <c r="AM40" s="150"/>
      <c r="AN40" s="14"/>
      <c r="AO40" s="14"/>
      <c r="AP40" s="147"/>
      <c r="AQ40" s="150"/>
      <c r="AR40" s="14"/>
      <c r="AS40" s="14"/>
      <c r="AT40" s="147"/>
      <c r="AU40" s="197"/>
      <c r="AV40" s="194"/>
      <c r="AW40" s="166"/>
      <c r="AX40" s="15"/>
      <c r="AY40" s="147"/>
      <c r="AZ40" s="150"/>
      <c r="BA40" s="14"/>
      <c r="BB40" s="14"/>
      <c r="BC40" s="147"/>
      <c r="BD40" s="150"/>
      <c r="BE40" s="14"/>
      <c r="BF40" s="14"/>
      <c r="BG40" s="147"/>
      <c r="BH40" s="163"/>
    </row>
    <row r="41" spans="1:60" ht="14" customHeight="1" outlineLevel="1">
      <c r="A41" s="9">
        <f t="shared" si="4"/>
        <v>316</v>
      </c>
      <c r="B41" s="10" t="s">
        <v>74</v>
      </c>
      <c r="C41" s="11" t="s">
        <v>121</v>
      </c>
      <c r="D41" s="9" t="s">
        <v>116</v>
      </c>
      <c r="E41" s="9" t="s">
        <v>122</v>
      </c>
      <c r="F41" s="9" t="s">
        <v>92</v>
      </c>
      <c r="G41" s="12" t="s">
        <v>123</v>
      </c>
      <c r="H41" s="129"/>
      <c r="I41" s="206"/>
      <c r="J41" s="166"/>
      <c r="K41" s="168"/>
      <c r="L41" s="172"/>
      <c r="M41" s="205"/>
      <c r="N41" s="167">
        <v>13</v>
      </c>
      <c r="O41" s="167">
        <v>20</v>
      </c>
      <c r="P41" s="147"/>
      <c r="Q41" s="150"/>
      <c r="R41" s="14"/>
      <c r="S41" s="14"/>
      <c r="T41" s="147"/>
      <c r="U41" s="190"/>
      <c r="V41" s="84"/>
      <c r="W41" s="14"/>
      <c r="X41" s="147"/>
      <c r="Y41" s="150"/>
      <c r="Z41" s="84"/>
      <c r="AA41" s="14"/>
      <c r="AB41" s="14"/>
      <c r="AC41" s="147"/>
      <c r="AD41" s="150"/>
      <c r="AE41" s="14"/>
      <c r="AF41" s="14"/>
      <c r="AG41" s="147"/>
      <c r="AH41" s="197"/>
      <c r="AI41" s="84"/>
      <c r="AJ41" s="147"/>
      <c r="AK41" s="193"/>
      <c r="AL41" s="46"/>
      <c r="AM41" s="150"/>
      <c r="AN41" s="14"/>
      <c r="AO41" s="14"/>
      <c r="AP41" s="147"/>
      <c r="AQ41" s="150"/>
      <c r="AR41" s="14"/>
      <c r="AS41" s="14"/>
      <c r="AT41" s="147"/>
      <c r="AU41" s="197"/>
      <c r="AV41" s="84"/>
      <c r="AW41" s="14"/>
      <c r="AX41" s="15"/>
      <c r="AY41" s="147"/>
      <c r="AZ41" s="150"/>
      <c r="BA41" s="14"/>
      <c r="BB41" s="14"/>
      <c r="BC41" s="147"/>
      <c r="BD41" s="150"/>
      <c r="BE41" s="14"/>
      <c r="BF41" s="14"/>
      <c r="BG41" s="147"/>
      <c r="BH41" s="163"/>
    </row>
    <row r="42" spans="1:60" ht="15" outlineLevel="1">
      <c r="A42" s="9">
        <f t="shared" si="4"/>
        <v>317</v>
      </c>
      <c r="B42" s="10" t="s">
        <v>74</v>
      </c>
      <c r="C42" s="11" t="s">
        <v>129</v>
      </c>
      <c r="D42" s="9" t="s">
        <v>81</v>
      </c>
      <c r="E42" s="9" t="s">
        <v>130</v>
      </c>
      <c r="F42" s="9" t="s">
        <v>92</v>
      </c>
      <c r="G42" s="12" t="s">
        <v>131</v>
      </c>
      <c r="H42" s="129"/>
      <c r="I42" s="206"/>
      <c r="J42" s="166"/>
      <c r="K42" s="168"/>
      <c r="L42" s="172"/>
      <c r="M42" s="205"/>
      <c r="N42" s="166"/>
      <c r="O42" s="167"/>
      <c r="P42" s="147"/>
      <c r="Q42" s="150"/>
      <c r="R42" s="14"/>
      <c r="S42" s="14"/>
      <c r="T42" s="147"/>
      <c r="U42" s="190"/>
      <c r="V42" s="84"/>
      <c r="W42" s="14"/>
      <c r="X42" s="147"/>
      <c r="Y42" s="150"/>
      <c r="Z42" s="84"/>
      <c r="AA42" s="14"/>
      <c r="AB42" s="14"/>
      <c r="AC42" s="147"/>
      <c r="AD42" s="150"/>
      <c r="AE42" s="14"/>
      <c r="AF42" s="14"/>
      <c r="AG42" s="147"/>
      <c r="AH42" s="197"/>
      <c r="AI42" s="84"/>
      <c r="AJ42" s="147"/>
      <c r="AK42" s="193"/>
      <c r="AL42" s="46"/>
      <c r="AM42" s="150"/>
      <c r="AN42" s="14"/>
      <c r="AO42" s="14"/>
      <c r="AP42" s="147"/>
      <c r="AQ42" s="150"/>
      <c r="AR42" s="14"/>
      <c r="AS42" s="14"/>
      <c r="AT42" s="147"/>
      <c r="AU42" s="197"/>
      <c r="AV42" s="84"/>
      <c r="AW42" s="14"/>
      <c r="AX42" s="15"/>
      <c r="AY42" s="147"/>
      <c r="AZ42" s="150"/>
      <c r="BA42" s="14"/>
      <c r="BB42" s="14"/>
      <c r="BC42" s="147"/>
      <c r="BD42" s="150"/>
      <c r="BE42" s="14"/>
      <c r="BF42" s="14"/>
      <c r="BG42" s="147"/>
      <c r="BH42" s="163"/>
    </row>
    <row r="43" spans="1:60" ht="15" outlineLevel="1">
      <c r="A43" s="9">
        <f t="shared" si="4"/>
        <v>318</v>
      </c>
      <c r="B43" s="10"/>
      <c r="C43" s="11" t="s">
        <v>188</v>
      </c>
      <c r="D43" s="9"/>
      <c r="E43" s="9"/>
      <c r="F43" s="9"/>
      <c r="G43" s="97"/>
      <c r="H43" s="129"/>
      <c r="I43" s="206"/>
      <c r="J43" s="166"/>
      <c r="K43" s="168"/>
      <c r="L43" s="172"/>
      <c r="M43" s="205"/>
      <c r="N43" s="166"/>
      <c r="O43" s="167">
        <v>20</v>
      </c>
      <c r="P43" s="147"/>
      <c r="Q43" s="150"/>
      <c r="R43" s="14"/>
      <c r="S43" s="14"/>
      <c r="T43" s="147"/>
      <c r="U43" s="190"/>
      <c r="V43" s="84"/>
      <c r="W43" s="14"/>
      <c r="X43" s="147"/>
      <c r="Y43" s="150"/>
      <c r="Z43" s="84"/>
      <c r="AA43" s="14"/>
      <c r="AB43" s="14"/>
      <c r="AC43" s="147"/>
      <c r="AD43" s="150"/>
      <c r="AE43" s="14"/>
      <c r="AF43" s="14"/>
      <c r="AG43" s="147"/>
      <c r="AH43" s="197"/>
      <c r="AI43" s="84"/>
      <c r="AJ43" s="147"/>
      <c r="AK43" s="193"/>
      <c r="AL43" s="46"/>
      <c r="AM43" s="150"/>
      <c r="AN43" s="14"/>
      <c r="AO43" s="14"/>
      <c r="AP43" s="147"/>
      <c r="AQ43" s="150"/>
      <c r="AR43" s="14"/>
      <c r="AS43" s="14"/>
      <c r="AT43" s="147"/>
      <c r="AU43" s="197"/>
      <c r="AV43" s="84"/>
      <c r="AW43" s="14"/>
      <c r="AX43" s="15"/>
      <c r="AY43" s="147"/>
      <c r="AZ43" s="150"/>
      <c r="BA43" s="14"/>
      <c r="BB43" s="14"/>
      <c r="BC43" s="147"/>
      <c r="BD43" s="150"/>
      <c r="BE43" s="14"/>
      <c r="BF43" s="14"/>
      <c r="BG43" s="147"/>
      <c r="BH43" s="163"/>
    </row>
    <row r="44" spans="1:60" ht="15" outlineLevel="1">
      <c r="A44" s="9">
        <f t="shared" si="4"/>
        <v>319</v>
      </c>
      <c r="B44" s="10"/>
      <c r="C44" s="11" t="s">
        <v>191</v>
      </c>
      <c r="D44" s="9"/>
      <c r="E44" s="9"/>
      <c r="F44" s="9"/>
      <c r="G44" s="97"/>
      <c r="H44" s="129"/>
      <c r="I44" s="206"/>
      <c r="J44" s="166"/>
      <c r="K44" s="168"/>
      <c r="L44" s="172"/>
      <c r="M44" s="205"/>
      <c r="N44" s="166"/>
      <c r="O44" s="167">
        <v>20</v>
      </c>
      <c r="P44" s="147"/>
      <c r="Q44" s="150"/>
      <c r="R44" s="14"/>
      <c r="S44" s="14"/>
      <c r="T44" s="147"/>
      <c r="U44" s="190"/>
      <c r="V44" s="84"/>
      <c r="W44" s="14"/>
      <c r="X44" s="147"/>
      <c r="Y44" s="150"/>
      <c r="Z44" s="84"/>
      <c r="AA44" s="14"/>
      <c r="AB44" s="14"/>
      <c r="AC44" s="147"/>
      <c r="AD44" s="150"/>
      <c r="AE44" s="14"/>
      <c r="AF44" s="14"/>
      <c r="AG44" s="147"/>
      <c r="AH44" s="197"/>
      <c r="AI44" s="84"/>
      <c r="AJ44" s="147"/>
      <c r="AK44" s="193"/>
      <c r="AL44" s="46"/>
      <c r="AM44" s="150"/>
      <c r="AN44" s="14"/>
      <c r="AO44" s="14"/>
      <c r="AP44" s="147"/>
      <c r="AQ44" s="150"/>
      <c r="AR44" s="14"/>
      <c r="AS44" s="14"/>
      <c r="AT44" s="147"/>
      <c r="AU44" s="197"/>
      <c r="AV44" s="84"/>
      <c r="AW44" s="14"/>
      <c r="AX44" s="15"/>
      <c r="AY44" s="147"/>
      <c r="AZ44" s="150"/>
      <c r="BA44" s="14"/>
      <c r="BB44" s="14"/>
      <c r="BC44" s="147"/>
      <c r="BD44" s="150"/>
      <c r="BE44" s="14"/>
      <c r="BF44" s="14"/>
      <c r="BG44" s="147"/>
      <c r="BH44" s="163"/>
    </row>
    <row r="45" spans="1:60" ht="15" outlineLevel="1">
      <c r="A45" s="9">
        <f t="shared" si="4"/>
        <v>320</v>
      </c>
      <c r="B45" s="10"/>
      <c r="C45" s="11" t="s">
        <v>192</v>
      </c>
      <c r="D45" s="9"/>
      <c r="E45" s="9"/>
      <c r="F45" s="9"/>
      <c r="G45" s="12"/>
      <c r="H45" s="129"/>
      <c r="I45" s="206"/>
      <c r="J45" s="166"/>
      <c r="K45" s="168"/>
      <c r="L45" s="172"/>
      <c r="M45" s="205"/>
      <c r="N45" s="166"/>
      <c r="O45" s="167">
        <v>20</v>
      </c>
      <c r="P45" s="147"/>
      <c r="Q45" s="150"/>
      <c r="R45" s="14"/>
      <c r="S45" s="14"/>
      <c r="T45" s="147"/>
      <c r="U45" s="190"/>
      <c r="V45" s="84"/>
      <c r="W45" s="14"/>
      <c r="X45" s="147"/>
      <c r="Y45" s="150"/>
      <c r="Z45" s="84"/>
      <c r="AA45" s="14"/>
      <c r="AB45" s="14"/>
      <c r="AC45" s="147"/>
      <c r="AD45" s="150"/>
      <c r="AE45" s="14"/>
      <c r="AF45" s="14"/>
      <c r="AG45" s="147"/>
      <c r="AH45" s="197"/>
      <c r="AI45" s="84"/>
      <c r="AJ45" s="147"/>
      <c r="AK45" s="193"/>
      <c r="AL45" s="46"/>
      <c r="AM45" s="150"/>
      <c r="AN45" s="14"/>
      <c r="AO45" s="14"/>
      <c r="AP45" s="147"/>
      <c r="AQ45" s="150"/>
      <c r="AR45" s="14"/>
      <c r="AS45" s="14"/>
      <c r="AT45" s="147"/>
      <c r="AU45" s="197"/>
      <c r="AV45" s="84"/>
      <c r="AW45" s="14"/>
      <c r="AX45" s="15"/>
      <c r="AY45" s="147"/>
      <c r="AZ45" s="150"/>
      <c r="BA45" s="14"/>
      <c r="BB45" s="14"/>
      <c r="BC45" s="147"/>
      <c r="BD45" s="150"/>
      <c r="BE45" s="14"/>
      <c r="BF45" s="14"/>
      <c r="BG45" s="147"/>
      <c r="BH45" s="163"/>
    </row>
    <row r="46" spans="1:60" ht="15" outlineLevel="1">
      <c r="A46" s="9">
        <f t="shared" si="4"/>
        <v>321</v>
      </c>
      <c r="B46" s="10"/>
      <c r="C46" s="11" t="s">
        <v>187</v>
      </c>
      <c r="D46" s="9"/>
      <c r="E46" s="9"/>
      <c r="F46" s="9"/>
      <c r="G46" s="12"/>
      <c r="H46" s="107"/>
      <c r="I46" s="14"/>
      <c r="J46" s="14"/>
      <c r="K46" s="147"/>
      <c r="L46" s="150"/>
      <c r="M46" s="84"/>
      <c r="N46" s="14"/>
      <c r="O46" s="147"/>
      <c r="P46" s="147"/>
      <c r="Q46" s="150"/>
      <c r="R46" s="14"/>
      <c r="S46" s="14"/>
      <c r="T46" s="147"/>
      <c r="U46" s="190"/>
      <c r="V46" s="84"/>
      <c r="W46" s="14"/>
      <c r="X46" s="147"/>
      <c r="Y46" s="150"/>
      <c r="Z46" s="84"/>
      <c r="AA46" s="14"/>
      <c r="AB46" s="14"/>
      <c r="AC46" s="147"/>
      <c r="AD46" s="150"/>
      <c r="AE46" s="14"/>
      <c r="AF46" s="14"/>
      <c r="AG46" s="147"/>
      <c r="AH46" s="197"/>
      <c r="AI46" s="84"/>
      <c r="AJ46" s="147"/>
      <c r="AK46" s="14"/>
      <c r="AL46" s="46"/>
      <c r="AM46" s="150"/>
      <c r="AN46" s="14"/>
      <c r="AO46" s="14"/>
      <c r="AP46" s="147"/>
      <c r="AQ46" s="150"/>
      <c r="AR46" s="14"/>
      <c r="AS46" s="14"/>
      <c r="AT46" s="147"/>
      <c r="AU46" s="197"/>
      <c r="AV46" s="84"/>
      <c r="AW46" s="14"/>
      <c r="AX46" s="15"/>
      <c r="AY46" s="147"/>
      <c r="AZ46" s="150"/>
      <c r="BA46" s="14"/>
      <c r="BB46" s="14"/>
      <c r="BC46" s="147"/>
      <c r="BD46" s="150"/>
      <c r="BE46" s="14"/>
      <c r="BF46" s="14"/>
      <c r="BG46" s="147"/>
      <c r="BH46" s="163"/>
    </row>
    <row r="47" spans="1:60" ht="15" outlineLevel="1">
      <c r="A47" s="9">
        <f t="shared" si="4"/>
        <v>322</v>
      </c>
      <c r="B47" s="207"/>
      <c r="C47" s="106" t="s">
        <v>250</v>
      </c>
      <c r="D47" s="9"/>
      <c r="E47" s="9"/>
      <c r="F47" s="9"/>
      <c r="G47" s="97"/>
      <c r="H47" s="107"/>
      <c r="I47" s="14"/>
      <c r="J47" s="14"/>
      <c r="K47" s="147"/>
      <c r="L47" s="150"/>
      <c r="M47" s="84"/>
      <c r="N47" s="14"/>
      <c r="O47" s="147"/>
      <c r="P47" s="147"/>
      <c r="Q47" s="150"/>
      <c r="R47" s="14"/>
      <c r="S47" s="14"/>
      <c r="T47" s="147"/>
      <c r="U47" s="190"/>
      <c r="V47" s="84"/>
      <c r="W47" s="14"/>
      <c r="X47" s="147"/>
      <c r="Y47" s="150"/>
      <c r="Z47" s="84"/>
      <c r="AA47" s="14"/>
      <c r="AB47" s="14"/>
      <c r="AC47" s="147"/>
      <c r="AD47" s="150"/>
      <c r="AE47" s="14"/>
      <c r="AF47" s="14"/>
      <c r="AG47" s="147"/>
      <c r="AH47" s="197"/>
      <c r="AI47" s="84"/>
      <c r="AJ47" s="147"/>
      <c r="AK47" s="14"/>
      <c r="AL47" s="46"/>
      <c r="AM47" s="150"/>
      <c r="AN47" s="14"/>
      <c r="AO47" s="14"/>
      <c r="AP47" s="147"/>
      <c r="AQ47" s="150"/>
      <c r="AR47" s="14"/>
      <c r="AS47" s="14"/>
      <c r="AT47" s="147"/>
      <c r="AU47" s="197"/>
      <c r="AV47" s="84"/>
      <c r="AW47" s="14"/>
      <c r="AX47" s="15"/>
      <c r="AY47" s="147"/>
      <c r="AZ47" s="150"/>
      <c r="BA47" s="14"/>
      <c r="BB47" s="14"/>
      <c r="BC47" s="147"/>
      <c r="BD47" s="150"/>
      <c r="BE47" s="14"/>
      <c r="BF47" s="14"/>
      <c r="BG47" s="147"/>
      <c r="BH47" s="163"/>
    </row>
    <row r="48" spans="1:60" ht="15" outlineLevel="1">
      <c r="A48" s="9">
        <f t="shared" si="4"/>
        <v>323</v>
      </c>
      <c r="B48" s="10"/>
      <c r="C48" s="11" t="s">
        <v>189</v>
      </c>
      <c r="D48" s="9"/>
      <c r="E48" s="9"/>
      <c r="F48" s="9"/>
      <c r="G48" s="97"/>
      <c r="H48" s="129"/>
      <c r="I48" s="113"/>
      <c r="J48" s="131"/>
      <c r="K48" s="168"/>
      <c r="L48" s="170"/>
      <c r="M48" s="84"/>
      <c r="N48" s="14"/>
      <c r="O48" s="147"/>
      <c r="P48" s="147"/>
      <c r="Q48" s="150"/>
      <c r="R48" s="14"/>
      <c r="S48" s="14"/>
      <c r="T48" s="147"/>
      <c r="U48" s="190"/>
      <c r="V48" s="84"/>
      <c r="W48" s="14"/>
      <c r="X48" s="147"/>
      <c r="Y48" s="150"/>
      <c r="Z48" s="84"/>
      <c r="AA48" s="14"/>
      <c r="AB48" s="14"/>
      <c r="AC48" s="147"/>
      <c r="AD48" s="150"/>
      <c r="AE48" s="14"/>
      <c r="AF48" s="14"/>
      <c r="AG48" s="147"/>
      <c r="AH48" s="197"/>
      <c r="AI48" s="84"/>
      <c r="AJ48" s="147"/>
      <c r="AK48" s="14"/>
      <c r="AL48" s="46"/>
      <c r="AM48" s="150"/>
      <c r="AN48" s="14"/>
      <c r="AO48" s="14"/>
      <c r="AP48" s="147"/>
      <c r="AQ48" s="150"/>
      <c r="AR48" s="14"/>
      <c r="AS48" s="14"/>
      <c r="AT48" s="147"/>
      <c r="AU48" s="197"/>
      <c r="AV48" s="84"/>
      <c r="AW48" s="14"/>
      <c r="AX48" s="15"/>
      <c r="AY48" s="147"/>
      <c r="AZ48" s="150"/>
      <c r="BA48" s="14"/>
      <c r="BB48" s="14"/>
      <c r="BC48" s="147"/>
      <c r="BD48" s="150"/>
      <c r="BE48" s="14"/>
      <c r="BF48" s="14"/>
      <c r="BG48" s="147"/>
      <c r="BH48" s="163"/>
    </row>
    <row r="49" spans="1:60" ht="15" outlineLevel="1">
      <c r="A49" s="9">
        <f t="shared" si="4"/>
        <v>324</v>
      </c>
      <c r="B49" s="10"/>
      <c r="C49" s="11" t="s">
        <v>190</v>
      </c>
      <c r="D49" s="9"/>
      <c r="E49" s="9"/>
      <c r="F49" s="9"/>
      <c r="G49" s="97"/>
      <c r="H49" s="129"/>
      <c r="I49" s="113">
        <v>10</v>
      </c>
      <c r="J49" s="14"/>
      <c r="K49" s="147"/>
      <c r="L49" s="150"/>
      <c r="M49" s="84"/>
      <c r="N49" s="14"/>
      <c r="O49" s="147"/>
      <c r="P49" s="147"/>
      <c r="Q49" s="150"/>
      <c r="R49" s="14"/>
      <c r="S49" s="14"/>
      <c r="T49" s="147"/>
      <c r="U49" s="190"/>
      <c r="V49" s="84"/>
      <c r="W49" s="14"/>
      <c r="X49" s="147"/>
      <c r="Y49" s="150"/>
      <c r="Z49" s="84"/>
      <c r="AA49" s="14"/>
      <c r="AB49" s="14"/>
      <c r="AC49" s="147"/>
      <c r="AD49" s="150"/>
      <c r="AE49" s="14"/>
      <c r="AF49" s="14"/>
      <c r="AG49" s="147"/>
      <c r="AH49" s="197"/>
      <c r="AI49" s="84"/>
      <c r="AJ49" s="147"/>
      <c r="AK49" s="14"/>
      <c r="AL49" s="46"/>
      <c r="AM49" s="150"/>
      <c r="AN49" s="14"/>
      <c r="AO49" s="14"/>
      <c r="AP49" s="147"/>
      <c r="AQ49" s="150"/>
      <c r="AR49" s="14"/>
      <c r="AS49" s="14"/>
      <c r="AT49" s="147"/>
      <c r="AU49" s="197"/>
      <c r="AV49" s="84"/>
      <c r="AW49" s="14"/>
      <c r="AX49" s="15"/>
      <c r="AY49" s="147"/>
      <c r="AZ49" s="150"/>
      <c r="BA49" s="14"/>
      <c r="BB49" s="14"/>
      <c r="BC49" s="147"/>
      <c r="BD49" s="150"/>
      <c r="BE49" s="14"/>
      <c r="BF49" s="14"/>
      <c r="BG49" s="147"/>
      <c r="BH49" s="163"/>
    </row>
    <row r="50" spans="1:60" ht="15" outlineLevel="1">
      <c r="A50" s="9">
        <f t="shared" si="4"/>
        <v>325</v>
      </c>
      <c r="B50" s="10" t="s">
        <v>74</v>
      </c>
      <c r="C50" s="11" t="s">
        <v>238</v>
      </c>
      <c r="D50" s="9" t="s">
        <v>116</v>
      </c>
      <c r="E50" s="9" t="s">
        <v>14</v>
      </c>
      <c r="F50" s="9" t="s">
        <v>92</v>
      </c>
      <c r="G50" s="12" t="s">
        <v>104</v>
      </c>
      <c r="H50" s="129"/>
      <c r="I50" s="131"/>
      <c r="J50" s="131"/>
      <c r="K50" s="168"/>
      <c r="L50" s="170"/>
      <c r="M50" s="130"/>
      <c r="N50" s="14"/>
      <c r="O50" s="147"/>
      <c r="P50" s="147"/>
      <c r="Q50" s="150"/>
      <c r="R50" s="14"/>
      <c r="S50" s="14"/>
      <c r="T50" s="147"/>
      <c r="U50" s="190"/>
      <c r="V50" s="84"/>
      <c r="W50" s="14"/>
      <c r="X50" s="147"/>
      <c r="Y50" s="150"/>
      <c r="Z50" s="84"/>
      <c r="AA50" s="14"/>
      <c r="AB50" s="14"/>
      <c r="AC50" s="147"/>
      <c r="AD50" s="150"/>
      <c r="AE50" s="14"/>
      <c r="AF50" s="14"/>
      <c r="AG50" s="147"/>
      <c r="AH50" s="197"/>
      <c r="AI50" s="84"/>
      <c r="AJ50" s="147"/>
      <c r="AK50" s="14"/>
      <c r="AL50" s="46"/>
      <c r="AM50" s="150"/>
      <c r="AN50" s="14"/>
      <c r="AO50" s="14"/>
      <c r="AP50" s="147"/>
      <c r="AQ50" s="150"/>
      <c r="AR50" s="14"/>
      <c r="AS50" s="14"/>
      <c r="AT50" s="147"/>
      <c r="AU50" s="197"/>
      <c r="AV50" s="84"/>
      <c r="AW50" s="14"/>
      <c r="AX50" s="15"/>
      <c r="AY50" s="147"/>
      <c r="AZ50" s="150"/>
      <c r="BA50" s="14"/>
      <c r="BB50" s="14"/>
      <c r="BC50" s="147"/>
      <c r="BD50" s="150"/>
      <c r="BE50" s="14"/>
      <c r="BF50" s="14"/>
      <c r="BG50" s="147"/>
      <c r="BH50" s="163"/>
    </row>
    <row r="51" spans="1:60" ht="15" outlineLevel="1">
      <c r="A51" s="9">
        <f t="shared" si="4"/>
        <v>326</v>
      </c>
      <c r="B51" s="10" t="s">
        <v>74</v>
      </c>
      <c r="C51" s="11" t="s">
        <v>195</v>
      </c>
      <c r="D51" s="9" t="s">
        <v>116</v>
      </c>
      <c r="E51" s="9"/>
      <c r="F51" s="9"/>
      <c r="G51" s="12"/>
      <c r="H51" s="129"/>
      <c r="I51" s="14"/>
      <c r="J51" s="131"/>
      <c r="K51" s="180"/>
      <c r="L51" s="150"/>
      <c r="M51" s="84"/>
      <c r="N51" s="14"/>
      <c r="O51" s="147"/>
      <c r="P51" s="147"/>
      <c r="Q51" s="150"/>
      <c r="R51" s="14"/>
      <c r="S51" s="14"/>
      <c r="T51" s="147"/>
      <c r="U51" s="190"/>
      <c r="V51" s="84"/>
      <c r="W51" s="14"/>
      <c r="X51" s="147"/>
      <c r="Y51" s="150"/>
      <c r="Z51" s="84"/>
      <c r="AA51" s="14"/>
      <c r="AB51" s="14"/>
      <c r="AC51" s="147"/>
      <c r="AD51" s="150"/>
      <c r="AE51" s="14"/>
      <c r="AF51" s="14"/>
      <c r="AG51" s="147"/>
      <c r="AH51" s="197"/>
      <c r="AI51" s="84"/>
      <c r="AJ51" s="147"/>
      <c r="AK51" s="14"/>
      <c r="AL51" s="46"/>
      <c r="AM51" s="150"/>
      <c r="AN51" s="14"/>
      <c r="AO51" s="14"/>
      <c r="AP51" s="147"/>
      <c r="AQ51" s="150"/>
      <c r="AR51" s="14"/>
      <c r="AS51" s="14"/>
      <c r="AT51" s="147"/>
      <c r="AU51" s="197"/>
      <c r="AV51" s="84"/>
      <c r="AW51" s="14"/>
      <c r="AX51" s="15"/>
      <c r="AY51" s="147"/>
      <c r="AZ51" s="150"/>
      <c r="BA51" s="14"/>
      <c r="BB51" s="14"/>
      <c r="BC51" s="147"/>
      <c r="BD51" s="150"/>
      <c r="BE51" s="14"/>
      <c r="BF51" s="14"/>
      <c r="BG51" s="147"/>
      <c r="BH51" s="163"/>
    </row>
    <row r="52" spans="1:60" ht="30" outlineLevel="1">
      <c r="A52" s="9">
        <f t="shared" si="4"/>
        <v>327</v>
      </c>
      <c r="B52" s="10" t="s">
        <v>74</v>
      </c>
      <c r="C52" s="11" t="s">
        <v>196</v>
      </c>
      <c r="D52" s="9" t="s">
        <v>116</v>
      </c>
      <c r="E52" s="9"/>
      <c r="F52" s="9"/>
      <c r="G52" s="12"/>
      <c r="H52" s="129"/>
      <c r="I52" s="14"/>
      <c r="J52" s="131"/>
      <c r="K52" s="180"/>
      <c r="L52" s="150"/>
      <c r="M52" s="84"/>
      <c r="N52" s="14"/>
      <c r="O52" s="147"/>
      <c r="P52" s="147"/>
      <c r="Q52" s="150"/>
      <c r="R52" s="14"/>
      <c r="S52" s="14"/>
      <c r="T52" s="147"/>
      <c r="U52" s="190"/>
      <c r="V52" s="84"/>
      <c r="W52" s="14"/>
      <c r="X52" s="147"/>
      <c r="Y52" s="150"/>
      <c r="Z52" s="84"/>
      <c r="AA52" s="14"/>
      <c r="AB52" s="14"/>
      <c r="AC52" s="147"/>
      <c r="AD52" s="150"/>
      <c r="AE52" s="14"/>
      <c r="AF52" s="14"/>
      <c r="AG52" s="147"/>
      <c r="AH52" s="197"/>
      <c r="AI52" s="84"/>
      <c r="AJ52" s="147"/>
      <c r="AK52" s="14"/>
      <c r="AL52" s="46"/>
      <c r="AM52" s="150"/>
      <c r="AN52" s="14"/>
      <c r="AO52" s="14"/>
      <c r="AP52" s="147"/>
      <c r="AQ52" s="150"/>
      <c r="AR52" s="14"/>
      <c r="AS52" s="14"/>
      <c r="AT52" s="147"/>
      <c r="AU52" s="197"/>
      <c r="AV52" s="84"/>
      <c r="AW52" s="14"/>
      <c r="AX52" s="15"/>
      <c r="AY52" s="147"/>
      <c r="AZ52" s="150"/>
      <c r="BA52" s="14"/>
      <c r="BB52" s="14"/>
      <c r="BC52" s="147"/>
      <c r="BD52" s="150"/>
      <c r="BE52" s="14"/>
      <c r="BF52" s="14"/>
      <c r="BG52" s="147"/>
      <c r="BH52" s="163"/>
    </row>
    <row r="53" spans="1:60" ht="15" outlineLevel="1">
      <c r="A53" s="9">
        <f t="shared" si="4"/>
        <v>328</v>
      </c>
      <c r="B53" s="207" t="s">
        <v>74</v>
      </c>
      <c r="C53" s="106" t="s">
        <v>252</v>
      </c>
      <c r="D53" s="9" t="s">
        <v>81</v>
      </c>
      <c r="E53" s="9" t="s">
        <v>253</v>
      </c>
      <c r="F53" s="9" t="s">
        <v>92</v>
      </c>
      <c r="G53" s="12" t="s">
        <v>104</v>
      </c>
      <c r="H53" s="129"/>
      <c r="I53" s="14"/>
      <c r="J53" s="14"/>
      <c r="K53" s="147"/>
      <c r="L53" s="150"/>
      <c r="M53" s="84"/>
      <c r="N53" s="14"/>
      <c r="O53" s="147"/>
      <c r="P53" s="147"/>
      <c r="Q53" s="150"/>
      <c r="R53" s="14"/>
      <c r="S53" s="14"/>
      <c r="T53" s="147"/>
      <c r="U53" s="251"/>
      <c r="V53" s="84"/>
      <c r="W53" s="14"/>
      <c r="X53" s="147"/>
      <c r="Y53" s="150"/>
      <c r="Z53" s="84"/>
      <c r="AA53" s="14"/>
      <c r="AB53" s="14"/>
      <c r="AC53" s="147"/>
      <c r="AD53" s="150"/>
      <c r="AE53" s="14"/>
      <c r="AF53" s="14"/>
      <c r="AG53" s="147"/>
      <c r="AH53" s="218"/>
      <c r="AI53" s="84"/>
      <c r="AJ53" s="147"/>
      <c r="AK53" s="14"/>
      <c r="AL53" s="46"/>
      <c r="AM53" s="150"/>
      <c r="AN53" s="14"/>
      <c r="AO53" s="14"/>
      <c r="AP53" s="147"/>
      <c r="AQ53" s="150"/>
      <c r="AR53" s="14"/>
      <c r="AS53" s="14"/>
      <c r="AT53" s="147"/>
      <c r="AU53" s="218"/>
      <c r="AV53" s="84"/>
      <c r="AW53" s="14"/>
      <c r="AX53" s="147"/>
      <c r="AY53" s="147"/>
      <c r="AZ53" s="150"/>
      <c r="BA53" s="14"/>
      <c r="BB53" s="14"/>
      <c r="BC53" s="147"/>
      <c r="BD53" s="150"/>
      <c r="BE53" s="14"/>
      <c r="BF53" s="14"/>
      <c r="BG53" s="147"/>
      <c r="BH53" s="163"/>
    </row>
    <row r="54" spans="1:60" ht="15" outlineLevel="1">
      <c r="A54" s="9">
        <f t="shared" si="4"/>
        <v>329</v>
      </c>
      <c r="B54" s="10" t="s">
        <v>74</v>
      </c>
      <c r="C54" s="11" t="s">
        <v>197</v>
      </c>
      <c r="D54" s="9" t="s">
        <v>116</v>
      </c>
      <c r="E54" s="9"/>
      <c r="F54" s="9" t="s">
        <v>92</v>
      </c>
      <c r="G54" s="12" t="s">
        <v>198</v>
      </c>
      <c r="H54" s="129"/>
      <c r="I54" s="14"/>
      <c r="J54" s="131"/>
      <c r="K54" s="168"/>
      <c r="L54" s="170"/>
      <c r="M54" s="125"/>
      <c r="N54" s="131"/>
      <c r="O54" s="168"/>
      <c r="P54" s="168"/>
      <c r="Q54" s="150"/>
      <c r="R54" s="14"/>
      <c r="S54" s="14"/>
      <c r="T54" s="147"/>
      <c r="U54" s="190"/>
      <c r="V54" s="84"/>
      <c r="W54" s="14"/>
      <c r="X54" s="147"/>
      <c r="Y54" s="150"/>
      <c r="Z54" s="84"/>
      <c r="AA54" s="14"/>
      <c r="AB54" s="14"/>
      <c r="AC54" s="147"/>
      <c r="AD54" s="150"/>
      <c r="AE54" s="14"/>
      <c r="AF54" s="14"/>
      <c r="AG54" s="147"/>
      <c r="AH54" s="197"/>
      <c r="AI54" s="84"/>
      <c r="AJ54" s="147"/>
      <c r="AK54" s="14"/>
      <c r="AL54" s="46"/>
      <c r="AM54" s="150"/>
      <c r="AN54" s="14"/>
      <c r="AO54" s="14"/>
      <c r="AP54" s="147"/>
      <c r="AQ54" s="150"/>
      <c r="AR54" s="14"/>
      <c r="AS54" s="14"/>
      <c r="AT54" s="147"/>
      <c r="AU54" s="197"/>
      <c r="AV54" s="84"/>
      <c r="AW54" s="14"/>
      <c r="AX54" s="15"/>
      <c r="AY54" s="147"/>
      <c r="AZ54" s="150"/>
      <c r="BA54" s="14"/>
      <c r="BB54" s="14"/>
      <c r="BC54" s="147"/>
      <c r="BD54" s="150"/>
      <c r="BE54" s="14"/>
      <c r="BF54" s="14"/>
      <c r="BG54" s="147"/>
      <c r="BH54" s="163"/>
    </row>
    <row r="55" spans="1:60" ht="15" outlineLevel="1">
      <c r="A55" s="9">
        <f t="shared" si="4"/>
        <v>330</v>
      </c>
      <c r="B55" s="10" t="s">
        <v>74</v>
      </c>
      <c r="C55" s="11" t="s">
        <v>124</v>
      </c>
      <c r="D55" s="9" t="s">
        <v>94</v>
      </c>
      <c r="E55" s="42" t="s">
        <v>125</v>
      </c>
      <c r="F55" s="9" t="s">
        <v>92</v>
      </c>
      <c r="G55" s="12" t="s">
        <v>101</v>
      </c>
      <c r="H55" s="179"/>
      <c r="I55" s="84"/>
      <c r="J55" s="14"/>
      <c r="K55" s="147"/>
      <c r="L55" s="172"/>
      <c r="M55" s="130"/>
      <c r="N55" s="14"/>
      <c r="O55" s="147"/>
      <c r="P55" s="147"/>
      <c r="Q55" s="220"/>
      <c r="R55" s="84"/>
      <c r="S55" s="14"/>
      <c r="T55" s="147"/>
      <c r="U55" s="179"/>
      <c r="V55" s="84"/>
      <c r="W55" s="14"/>
      <c r="X55" s="147"/>
      <c r="Y55" s="179"/>
      <c r="Z55" s="84"/>
      <c r="AA55" s="14"/>
      <c r="AB55" s="14"/>
      <c r="AC55" s="147"/>
      <c r="AD55" s="179"/>
      <c r="AE55" s="84"/>
      <c r="AF55" s="14"/>
      <c r="AG55" s="147"/>
      <c r="AH55" s="179"/>
      <c r="AI55" s="84"/>
      <c r="AJ55" s="14"/>
      <c r="AK55" s="14"/>
      <c r="AL55" s="46"/>
      <c r="AM55" s="179"/>
      <c r="AN55" s="84"/>
      <c r="AO55" s="14"/>
      <c r="AP55" s="147"/>
      <c r="AQ55" s="179"/>
      <c r="AR55" s="84"/>
      <c r="AS55" s="14"/>
      <c r="AT55" s="147"/>
      <c r="AU55" s="172"/>
      <c r="AV55" s="84"/>
      <c r="AW55" s="14"/>
      <c r="AX55" s="15"/>
      <c r="AY55" s="147"/>
      <c r="AZ55" s="179"/>
      <c r="BA55" s="84"/>
      <c r="BB55" s="14"/>
      <c r="BC55" s="147"/>
      <c r="BD55" s="179"/>
      <c r="BE55" s="84"/>
      <c r="BF55" s="14"/>
      <c r="BG55" s="147"/>
      <c r="BH55" s="163"/>
    </row>
    <row r="56" spans="1:60" ht="15" outlineLevel="1">
      <c r="A56" s="9">
        <f t="shared" si="4"/>
        <v>331</v>
      </c>
      <c r="B56" s="10" t="s">
        <v>74</v>
      </c>
      <c r="C56" s="11" t="s">
        <v>193</v>
      </c>
      <c r="D56" s="9" t="s">
        <v>94</v>
      </c>
      <c r="E56" s="42" t="s">
        <v>127</v>
      </c>
      <c r="F56" s="9" t="s">
        <v>92</v>
      </c>
      <c r="G56" s="12" t="s">
        <v>128</v>
      </c>
      <c r="H56" s="179"/>
      <c r="I56" s="210"/>
      <c r="J56" s="14"/>
      <c r="K56" s="147"/>
      <c r="L56" s="172"/>
      <c r="M56" s="210"/>
      <c r="N56" s="14"/>
      <c r="O56" s="147"/>
      <c r="P56" s="147"/>
      <c r="Q56" s="220"/>
      <c r="R56" s="14"/>
      <c r="S56" s="14"/>
      <c r="T56" s="147"/>
      <c r="U56" s="179"/>
      <c r="V56" s="210"/>
      <c r="W56" s="14"/>
      <c r="X56" s="147"/>
      <c r="Y56" s="179"/>
      <c r="Z56" s="210"/>
      <c r="AA56" s="14"/>
      <c r="AB56" s="147"/>
      <c r="AC56" s="147"/>
      <c r="AD56" s="179"/>
      <c r="AE56" s="222"/>
      <c r="AF56" s="14"/>
      <c r="AG56" s="147"/>
      <c r="AH56" s="179"/>
      <c r="AI56" s="210"/>
      <c r="AJ56" s="14"/>
      <c r="AK56" s="14"/>
      <c r="AL56" s="46"/>
      <c r="AM56" s="179"/>
      <c r="AN56" s="205"/>
      <c r="AO56" s="14"/>
      <c r="AP56" s="147"/>
      <c r="AQ56" s="179"/>
      <c r="AR56" s="205"/>
      <c r="AS56" s="14"/>
      <c r="AT56" s="147"/>
      <c r="AU56" s="172"/>
      <c r="AV56" s="210"/>
      <c r="AW56" s="14"/>
      <c r="AX56" s="147"/>
      <c r="AY56" s="147"/>
      <c r="AZ56" s="179"/>
      <c r="BA56" s="205"/>
      <c r="BB56" s="14"/>
      <c r="BC56" s="147"/>
      <c r="BD56" s="179"/>
      <c r="BE56" s="210"/>
      <c r="BF56" s="14"/>
      <c r="BG56" s="147"/>
      <c r="BH56" s="163"/>
    </row>
    <row r="57" spans="1:60" ht="15" outlineLevel="1">
      <c r="A57" s="9">
        <f t="shared" si="4"/>
        <v>332</v>
      </c>
      <c r="B57" s="10" t="s">
        <v>74</v>
      </c>
      <c r="C57" s="11" t="s">
        <v>251</v>
      </c>
      <c r="D57" s="9" t="s">
        <v>116</v>
      </c>
      <c r="E57" s="9"/>
      <c r="F57" s="9" t="s">
        <v>92</v>
      </c>
      <c r="G57" s="12"/>
      <c r="H57" s="13"/>
      <c r="I57" s="14"/>
      <c r="J57" s="14"/>
      <c r="K57" s="147"/>
      <c r="L57" s="150"/>
      <c r="M57" s="84"/>
      <c r="N57" s="14"/>
      <c r="O57" s="147"/>
      <c r="P57" s="147"/>
      <c r="Q57" s="150"/>
      <c r="R57" s="14"/>
      <c r="S57" s="14"/>
      <c r="T57" s="147"/>
      <c r="U57" s="190"/>
      <c r="V57" s="84"/>
      <c r="W57" s="14"/>
      <c r="X57" s="147"/>
      <c r="Y57" s="150"/>
      <c r="Z57" s="84"/>
      <c r="AA57" s="14"/>
      <c r="AB57" s="14"/>
      <c r="AC57" s="147"/>
      <c r="AD57" s="150"/>
      <c r="AE57" s="167"/>
      <c r="AF57" s="167"/>
      <c r="AG57" s="176"/>
      <c r="AH57" s="214"/>
      <c r="AI57" s="215"/>
      <c r="AJ57" s="14"/>
      <c r="AK57" s="14"/>
      <c r="AL57" s="46"/>
      <c r="AM57" s="150"/>
      <c r="AN57" s="14"/>
      <c r="AO57" s="14"/>
      <c r="AP57" s="147"/>
      <c r="AQ57" s="150"/>
      <c r="AR57" s="14"/>
      <c r="AS57" s="14"/>
      <c r="AT57" s="147"/>
      <c r="AU57" s="197"/>
      <c r="AV57" s="84"/>
      <c r="AW57" s="14"/>
      <c r="AX57" s="15"/>
      <c r="AY57" s="147"/>
      <c r="AZ57" s="150"/>
      <c r="BA57" s="14"/>
      <c r="BB57" s="14"/>
      <c r="BC57" s="147"/>
      <c r="BD57" s="150"/>
      <c r="BE57" s="14"/>
      <c r="BF57" s="14"/>
      <c r="BG57" s="147"/>
      <c r="BH57" s="163"/>
    </row>
    <row r="58" spans="1:60" ht="14">
      <c r="A58" s="20">
        <v>300</v>
      </c>
      <c r="B58" s="337" t="s">
        <v>136</v>
      </c>
      <c r="C58" s="338"/>
      <c r="D58" s="20"/>
      <c r="E58" s="20"/>
      <c r="F58" s="20"/>
      <c r="G58" s="21"/>
      <c r="H58" s="22"/>
      <c r="I58" s="23"/>
      <c r="J58" s="23"/>
      <c r="K58" s="24"/>
      <c r="L58" s="152"/>
      <c r="M58" s="184"/>
      <c r="N58" s="23"/>
      <c r="O58" s="23"/>
      <c r="P58" s="24"/>
      <c r="Q58" s="152"/>
      <c r="R58" s="23"/>
      <c r="S58" s="23"/>
      <c r="T58" s="24"/>
      <c r="U58" s="191"/>
      <c r="V58" s="184"/>
      <c r="W58" s="23"/>
      <c r="X58" s="24"/>
      <c r="Y58" s="152"/>
      <c r="Z58" s="184"/>
      <c r="AA58" s="23"/>
      <c r="AB58" s="23"/>
      <c r="AC58" s="24"/>
      <c r="AD58" s="152"/>
      <c r="AE58" s="23"/>
      <c r="AF58" s="23"/>
      <c r="AG58" s="24"/>
      <c r="AH58" s="198"/>
      <c r="AI58" s="184"/>
      <c r="AJ58" s="23"/>
      <c r="AK58" s="23"/>
      <c r="AL58" s="154"/>
      <c r="AM58" s="152"/>
      <c r="AN58" s="23"/>
      <c r="AO58" s="23"/>
      <c r="AP58" s="24"/>
      <c r="AQ58" s="152"/>
      <c r="AR58" s="23"/>
      <c r="AS58" s="23"/>
      <c r="AT58" s="24"/>
      <c r="AU58" s="198"/>
      <c r="AV58" s="184"/>
      <c r="AW58" s="23"/>
      <c r="AX58" s="24"/>
      <c r="AY58" s="24"/>
      <c r="AZ58" s="152"/>
      <c r="BA58" s="23"/>
      <c r="BB58" s="23"/>
      <c r="BC58" s="24"/>
      <c r="BD58" s="152"/>
      <c r="BE58" s="23"/>
      <c r="BF58" s="23"/>
      <c r="BG58" s="24"/>
      <c r="BH58" s="163"/>
    </row>
    <row r="59" spans="1:60" ht="15" outlineLevel="1">
      <c r="A59" s="9">
        <f>A63+1</f>
        <v>401</v>
      </c>
      <c r="B59" s="10" t="s">
        <v>74</v>
      </c>
      <c r="C59" s="11" t="s">
        <v>137</v>
      </c>
      <c r="D59" s="9"/>
      <c r="E59" s="9"/>
      <c r="F59" s="9"/>
      <c r="G59" s="12"/>
      <c r="H59" s="13"/>
      <c r="I59" s="14"/>
      <c r="J59" s="14"/>
      <c r="K59" s="147"/>
      <c r="L59" s="150"/>
      <c r="M59" s="84"/>
      <c r="N59" s="14"/>
      <c r="O59" s="14"/>
      <c r="P59" s="147"/>
      <c r="Q59" s="150"/>
      <c r="R59" s="14"/>
      <c r="S59" s="14"/>
      <c r="T59" s="147"/>
      <c r="U59" s="190"/>
      <c r="V59" s="84"/>
      <c r="W59" s="14"/>
      <c r="X59" s="147"/>
      <c r="Y59" s="150"/>
      <c r="Z59" s="84"/>
      <c r="AA59" s="14"/>
      <c r="AB59" s="14"/>
      <c r="AC59" s="147"/>
      <c r="AD59" s="150"/>
      <c r="AE59" s="14"/>
      <c r="AF59" s="14"/>
      <c r="AG59" s="147"/>
      <c r="AH59" s="197"/>
      <c r="AI59" s="84"/>
      <c r="AJ59" s="147"/>
      <c r="AK59" s="14"/>
      <c r="AL59" s="46"/>
      <c r="AM59" s="150"/>
      <c r="AN59" s="14"/>
      <c r="AO59" s="14"/>
      <c r="AP59" s="147"/>
      <c r="AQ59" s="150"/>
      <c r="AR59" s="14"/>
      <c r="AS59" s="14"/>
      <c r="AT59" s="147"/>
      <c r="AU59" s="197"/>
      <c r="AV59" s="84"/>
      <c r="AW59" s="14"/>
      <c r="AX59" s="15"/>
      <c r="AY59" s="147"/>
      <c r="AZ59" s="150"/>
      <c r="BA59" s="14"/>
      <c r="BB59" s="14"/>
      <c r="BC59" s="147"/>
      <c r="BD59" s="150"/>
      <c r="BE59" s="14"/>
      <c r="BF59" s="14"/>
      <c r="BG59" s="147"/>
      <c r="BH59" s="163"/>
    </row>
    <row r="60" spans="1:60" ht="15" outlineLevel="1">
      <c r="A60" s="9">
        <f t="shared" ref="A60:A61" si="5">A59+1</f>
        <v>402</v>
      </c>
      <c r="B60" s="10" t="s">
        <v>74</v>
      </c>
      <c r="C60" s="11" t="s">
        <v>138</v>
      </c>
      <c r="D60" s="9"/>
      <c r="E60" s="9"/>
      <c r="F60" s="9"/>
      <c r="G60" s="12"/>
      <c r="H60" s="13"/>
      <c r="I60" s="14"/>
      <c r="J60" s="14"/>
      <c r="K60" s="147"/>
      <c r="L60" s="150"/>
      <c r="M60" s="84"/>
      <c r="N60" s="14"/>
      <c r="O60" s="14"/>
      <c r="P60" s="147"/>
      <c r="Q60" s="150"/>
      <c r="R60" s="14"/>
      <c r="S60" s="14"/>
      <c r="T60" s="147"/>
      <c r="U60" s="190"/>
      <c r="V60" s="84"/>
      <c r="W60" s="14"/>
      <c r="X60" s="147"/>
      <c r="Y60" s="150"/>
      <c r="Z60" s="84"/>
      <c r="AA60" s="14"/>
      <c r="AB60" s="14"/>
      <c r="AC60" s="147"/>
      <c r="AD60" s="150"/>
      <c r="AE60" s="14"/>
      <c r="AF60" s="14"/>
      <c r="AG60" s="147"/>
      <c r="AH60" s="197"/>
      <c r="AI60" s="84"/>
      <c r="AJ60" s="147"/>
      <c r="AK60" s="14"/>
      <c r="AL60" s="46"/>
      <c r="AM60" s="150"/>
      <c r="AN60" s="14"/>
      <c r="AO60" s="14"/>
      <c r="AP60" s="147"/>
      <c r="AQ60" s="150"/>
      <c r="AR60" s="14"/>
      <c r="AS60" s="14"/>
      <c r="AT60" s="147"/>
      <c r="AU60" s="197"/>
      <c r="AV60" s="84"/>
      <c r="AW60" s="14"/>
      <c r="AX60" s="15"/>
      <c r="AY60" s="147"/>
      <c r="AZ60" s="150"/>
      <c r="BA60" s="14"/>
      <c r="BB60" s="14"/>
      <c r="BC60" s="147"/>
      <c r="BD60" s="150"/>
      <c r="BE60" s="14"/>
      <c r="BF60" s="14"/>
      <c r="BG60" s="147"/>
      <c r="BH60" s="163"/>
    </row>
    <row r="61" spans="1:60" ht="15" outlineLevel="1">
      <c r="A61" s="9">
        <f t="shared" si="5"/>
        <v>403</v>
      </c>
      <c r="B61" s="10" t="s">
        <v>74</v>
      </c>
      <c r="C61" s="11" t="s">
        <v>220</v>
      </c>
      <c r="D61" s="9"/>
      <c r="E61" s="9"/>
      <c r="F61" s="9"/>
      <c r="G61" s="12"/>
      <c r="H61" s="13"/>
      <c r="I61" s="14"/>
      <c r="J61" s="14"/>
      <c r="K61" s="147"/>
      <c r="L61" s="150"/>
      <c r="M61" s="84"/>
      <c r="N61" s="14"/>
      <c r="O61" s="14"/>
      <c r="P61" s="147"/>
      <c r="Q61" s="150"/>
      <c r="R61" s="14"/>
      <c r="S61" s="14"/>
      <c r="T61" s="147"/>
      <c r="U61" s="190"/>
      <c r="V61" s="84"/>
      <c r="W61" s="14"/>
      <c r="X61" s="147"/>
      <c r="Y61" s="150"/>
      <c r="Z61" s="84"/>
      <c r="AA61" s="14"/>
      <c r="AB61" s="14"/>
      <c r="AC61" s="147"/>
      <c r="AD61" s="150"/>
      <c r="AE61" s="14"/>
      <c r="AF61" s="14"/>
      <c r="AG61" s="147"/>
      <c r="AH61" s="197"/>
      <c r="AI61" s="84"/>
      <c r="AJ61" s="147"/>
      <c r="AK61" s="14"/>
      <c r="AL61" s="46"/>
      <c r="AM61" s="150"/>
      <c r="AN61" s="14"/>
      <c r="AO61" s="14"/>
      <c r="AP61" s="147"/>
      <c r="AQ61" s="150"/>
      <c r="AR61" s="14"/>
      <c r="AS61" s="14"/>
      <c r="AT61" s="147"/>
      <c r="AU61" s="197"/>
      <c r="AV61" s="84"/>
      <c r="AW61" s="14"/>
      <c r="AX61" s="15"/>
      <c r="AY61" s="147"/>
      <c r="AZ61" s="150"/>
      <c r="BA61" s="14"/>
      <c r="BB61" s="14"/>
      <c r="BC61" s="147"/>
      <c r="BD61" s="150"/>
      <c r="BE61" s="14"/>
      <c r="BF61" s="14"/>
      <c r="BG61" s="147"/>
      <c r="BH61" s="163"/>
    </row>
    <row r="62" spans="1:60" ht="15" outlineLevel="1">
      <c r="A62" s="9">
        <f>A13+1</f>
        <v>110</v>
      </c>
      <c r="B62" s="10" t="s">
        <v>74</v>
      </c>
      <c r="C62" s="11" t="s">
        <v>199</v>
      </c>
      <c r="D62" s="9" t="s">
        <v>116</v>
      </c>
      <c r="E62" s="9"/>
      <c r="F62" s="9"/>
      <c r="G62" s="12"/>
      <c r="H62" s="107"/>
      <c r="I62" s="131"/>
      <c r="J62" s="14"/>
      <c r="K62" s="147"/>
      <c r="L62" s="150"/>
      <c r="M62" s="84"/>
      <c r="N62" s="14"/>
      <c r="O62" s="14"/>
      <c r="P62" s="147"/>
      <c r="Q62" s="150"/>
      <c r="R62" s="14"/>
      <c r="S62" s="14"/>
      <c r="T62" s="147"/>
      <c r="U62" s="190"/>
      <c r="V62" s="84"/>
      <c r="W62" s="14"/>
      <c r="X62" s="147"/>
      <c r="Y62" s="150"/>
      <c r="Z62" s="84"/>
      <c r="AA62" s="14"/>
      <c r="AB62" s="14"/>
      <c r="AC62" s="147"/>
      <c r="AD62" s="150"/>
      <c r="AE62" s="14"/>
      <c r="AF62" s="14"/>
      <c r="AG62" s="147"/>
      <c r="AH62" s="197"/>
      <c r="AI62" s="84"/>
      <c r="AJ62" s="147"/>
      <c r="AK62" s="14"/>
      <c r="AL62" s="46"/>
      <c r="AM62" s="150"/>
      <c r="AN62" s="14"/>
      <c r="AO62" s="14"/>
      <c r="AP62" s="147"/>
      <c r="AQ62" s="150"/>
      <c r="AR62" s="14"/>
      <c r="AS62" s="14"/>
      <c r="AT62" s="147"/>
      <c r="AU62" s="197"/>
      <c r="AV62" s="84"/>
      <c r="AW62" s="14"/>
      <c r="AX62" s="15"/>
      <c r="AY62" s="147"/>
      <c r="AZ62" s="150"/>
      <c r="BA62" s="14"/>
      <c r="BB62" s="14"/>
      <c r="BC62" s="147"/>
      <c r="BD62" s="150"/>
      <c r="BE62" s="14"/>
      <c r="BF62" s="14"/>
      <c r="BG62" s="147"/>
      <c r="BH62" s="163"/>
    </row>
    <row r="63" spans="1:60" ht="15">
      <c r="A63" s="20">
        <v>400</v>
      </c>
      <c r="B63" s="337" t="s">
        <v>141</v>
      </c>
      <c r="C63" s="338"/>
      <c r="D63" s="20" t="s">
        <v>84</v>
      </c>
      <c r="E63" s="20"/>
      <c r="F63" s="20"/>
      <c r="G63" s="21"/>
      <c r="H63" s="22"/>
      <c r="I63" s="23"/>
      <c r="J63" s="23"/>
      <c r="K63" s="24"/>
      <c r="L63" s="152"/>
      <c r="M63" s="184"/>
      <c r="N63" s="23"/>
      <c r="O63" s="23"/>
      <c r="P63" s="24"/>
      <c r="Q63" s="152"/>
      <c r="R63" s="23"/>
      <c r="S63" s="23"/>
      <c r="T63" s="24"/>
      <c r="U63" s="191"/>
      <c r="V63" s="184"/>
      <c r="W63" s="23"/>
      <c r="X63" s="24"/>
      <c r="Y63" s="152"/>
      <c r="Z63" s="184"/>
      <c r="AA63" s="23"/>
      <c r="AB63" s="23"/>
      <c r="AC63" s="24"/>
      <c r="AD63" s="152"/>
      <c r="AE63" s="23"/>
      <c r="AF63" s="23"/>
      <c r="AG63" s="24"/>
      <c r="AH63" s="198"/>
      <c r="AI63" s="184"/>
      <c r="AJ63" s="23"/>
      <c r="AK63" s="23"/>
      <c r="AL63" s="154"/>
      <c r="AM63" s="152"/>
      <c r="AN63" s="23"/>
      <c r="AO63" s="23"/>
      <c r="AP63" s="24"/>
      <c r="AQ63" s="152"/>
      <c r="AR63" s="23"/>
      <c r="AS63" s="23"/>
      <c r="AT63" s="24"/>
      <c r="AU63" s="198"/>
      <c r="AV63" s="184"/>
      <c r="AW63" s="23"/>
      <c r="AX63" s="24"/>
      <c r="AY63" s="24"/>
      <c r="AZ63" s="152"/>
      <c r="BA63" s="23"/>
      <c r="BB63" s="23"/>
      <c r="BC63" s="24"/>
      <c r="BD63" s="152"/>
      <c r="BE63" s="23"/>
      <c r="BF63" s="23"/>
      <c r="BG63" s="24"/>
      <c r="BH63" s="163"/>
    </row>
    <row r="64" spans="1:60" ht="15" outlineLevel="1">
      <c r="A64" s="9">
        <f>A77+1</f>
        <v>501</v>
      </c>
      <c r="B64" s="10" t="s">
        <v>74</v>
      </c>
      <c r="C64" s="11" t="s">
        <v>221</v>
      </c>
      <c r="D64" s="9" t="s">
        <v>143</v>
      </c>
      <c r="E64" s="9"/>
      <c r="F64" s="9"/>
      <c r="G64" s="12"/>
      <c r="H64" s="14"/>
      <c r="I64" s="14"/>
      <c r="J64" s="14"/>
      <c r="K64" s="180">
        <v>26</v>
      </c>
      <c r="L64" s="178">
        <v>30</v>
      </c>
      <c r="M64" s="84"/>
      <c r="N64" s="14"/>
      <c r="O64" s="113">
        <v>24</v>
      </c>
      <c r="P64" s="176">
        <v>31</v>
      </c>
      <c r="Q64" s="150"/>
      <c r="R64" s="14"/>
      <c r="S64" s="113">
        <v>20</v>
      </c>
      <c r="T64" s="221">
        <v>28</v>
      </c>
      <c r="U64" s="150"/>
      <c r="V64" s="84"/>
      <c r="W64" s="14"/>
      <c r="X64" s="176">
        <v>26</v>
      </c>
      <c r="Y64" s="179">
        <v>31</v>
      </c>
      <c r="Z64" s="84"/>
      <c r="AA64" s="14"/>
      <c r="AB64" s="113">
        <v>23</v>
      </c>
      <c r="AC64" s="176">
        <v>31</v>
      </c>
      <c r="AD64" s="150"/>
      <c r="AE64" s="14"/>
      <c r="AF64" s="113">
        <v>20</v>
      </c>
      <c r="AG64" s="147"/>
      <c r="AH64" s="178">
        <v>30</v>
      </c>
      <c r="AI64" s="84"/>
      <c r="AJ64" s="147"/>
      <c r="AK64" s="224">
        <v>25</v>
      </c>
      <c r="AL64" s="225">
        <v>31</v>
      </c>
      <c r="AM64" s="150"/>
      <c r="AN64" s="14"/>
      <c r="AO64" s="113">
        <v>22</v>
      </c>
      <c r="AP64" s="176">
        <v>29</v>
      </c>
      <c r="AQ64" s="150"/>
      <c r="AR64" s="14"/>
      <c r="AS64" s="113">
        <v>20</v>
      </c>
      <c r="AT64" s="147"/>
      <c r="AU64" s="178">
        <v>30</v>
      </c>
      <c r="AV64" s="84"/>
      <c r="AW64" s="14"/>
      <c r="AX64" s="113">
        <v>24</v>
      </c>
      <c r="AY64" s="176">
        <v>31</v>
      </c>
      <c r="AZ64" s="150"/>
      <c r="BA64" s="14"/>
      <c r="BB64" s="14"/>
      <c r="BC64" s="176">
        <v>28</v>
      </c>
      <c r="BD64" s="150"/>
      <c r="BE64" s="14"/>
      <c r="BF64" s="14"/>
      <c r="BG64" s="147" t="s">
        <v>258</v>
      </c>
      <c r="BH64" s="254"/>
    </row>
    <row r="65" spans="1:60" ht="15" outlineLevel="1">
      <c r="A65" s="9">
        <f t="shared" ref="A65:A76" si="6">A64+1</f>
        <v>502</v>
      </c>
      <c r="B65" s="10" t="s">
        <v>74</v>
      </c>
      <c r="C65" s="11" t="s">
        <v>202</v>
      </c>
      <c r="D65" s="9" t="s">
        <v>116</v>
      </c>
      <c r="E65" s="9"/>
      <c r="F65" s="9"/>
      <c r="G65" s="12"/>
      <c r="H65" s="13"/>
      <c r="I65" s="14"/>
      <c r="J65" s="14"/>
      <c r="K65" s="147"/>
      <c r="L65" s="150"/>
      <c r="M65" s="84"/>
      <c r="N65" s="14"/>
      <c r="O65" s="14"/>
      <c r="P65" s="147"/>
      <c r="Q65" s="150"/>
      <c r="R65" s="14"/>
      <c r="S65" s="14"/>
      <c r="T65" s="147"/>
      <c r="U65" s="190"/>
      <c r="V65" s="84"/>
      <c r="W65" s="14"/>
      <c r="X65" s="147"/>
      <c r="Y65" s="150"/>
      <c r="Z65" s="84"/>
      <c r="AA65" s="14"/>
      <c r="AB65" s="14"/>
      <c r="AC65" s="147"/>
      <c r="AD65" s="150"/>
      <c r="AE65" s="14"/>
      <c r="AF65" s="14"/>
      <c r="AG65" s="147"/>
      <c r="AH65" s="197"/>
      <c r="AI65" s="84"/>
      <c r="AJ65" s="147"/>
      <c r="AK65" s="14"/>
      <c r="AL65" s="46"/>
      <c r="AM65" s="178"/>
      <c r="AN65" s="131"/>
      <c r="AO65" s="131"/>
      <c r="AP65" s="168"/>
      <c r="AQ65" s="150"/>
      <c r="AR65" s="14"/>
      <c r="AS65" s="14"/>
      <c r="AT65" s="147"/>
      <c r="AU65" s="197"/>
      <c r="AV65" s="84"/>
      <c r="AW65" s="14"/>
      <c r="AX65" s="15"/>
      <c r="AY65" s="147"/>
      <c r="AZ65" s="150"/>
      <c r="BA65" s="14"/>
      <c r="BB65" s="14"/>
      <c r="BC65" s="147"/>
      <c r="BD65" s="150"/>
      <c r="BE65" s="14"/>
      <c r="BF65" s="14"/>
      <c r="BG65" s="147"/>
      <c r="BH65" s="163"/>
    </row>
    <row r="66" spans="1:60" ht="15" outlineLevel="1">
      <c r="A66" s="9">
        <f t="shared" si="6"/>
        <v>503</v>
      </c>
      <c r="B66" s="10" t="s">
        <v>74</v>
      </c>
      <c r="C66" s="11" t="s">
        <v>203</v>
      </c>
      <c r="D66" s="9" t="s">
        <v>116</v>
      </c>
      <c r="E66" s="9"/>
      <c r="F66" s="9"/>
      <c r="G66" s="12"/>
      <c r="H66" s="131"/>
      <c r="I66" s="14"/>
      <c r="J66" s="14"/>
      <c r="K66" s="147"/>
      <c r="L66" s="150"/>
      <c r="M66" s="84"/>
      <c r="N66" s="14"/>
      <c r="O66" s="14"/>
      <c r="P66" s="147"/>
      <c r="Q66" s="150"/>
      <c r="R66" s="14"/>
      <c r="S66" s="14"/>
      <c r="T66" s="147"/>
      <c r="U66" s="190"/>
      <c r="V66" s="84"/>
      <c r="W66" s="14"/>
      <c r="X66" s="147"/>
      <c r="Y66" s="150"/>
      <c r="Z66" s="84"/>
      <c r="AA66" s="14"/>
      <c r="AB66" s="14"/>
      <c r="AC66" s="147"/>
      <c r="AD66" s="150"/>
      <c r="AE66" s="14"/>
      <c r="AF66" s="14"/>
      <c r="AG66" s="147"/>
      <c r="AH66" s="197"/>
      <c r="AI66" s="84"/>
      <c r="AJ66" s="147"/>
      <c r="AK66" s="14"/>
      <c r="AL66" s="46"/>
      <c r="AM66" s="150"/>
      <c r="AN66" s="14"/>
      <c r="AO66" s="14"/>
      <c r="AP66" s="147"/>
      <c r="AQ66" s="150"/>
      <c r="AR66" s="14"/>
      <c r="AS66" s="14"/>
      <c r="AT66" s="147"/>
      <c r="AU66" s="197"/>
      <c r="AV66" s="84"/>
      <c r="AW66" s="14"/>
      <c r="AX66" s="15"/>
      <c r="AY66" s="147"/>
      <c r="AZ66" s="150"/>
      <c r="BA66" s="14"/>
      <c r="BB66" s="14"/>
      <c r="BC66" s="147"/>
      <c r="BD66" s="178"/>
      <c r="BE66" s="131"/>
      <c r="BF66" s="131"/>
      <c r="BG66" s="168"/>
      <c r="BH66" s="163"/>
    </row>
    <row r="67" spans="1:60" ht="15" outlineLevel="1">
      <c r="A67" s="9">
        <f t="shared" si="6"/>
        <v>504</v>
      </c>
      <c r="B67" s="10" t="s">
        <v>74</v>
      </c>
      <c r="C67" s="11" t="s">
        <v>222</v>
      </c>
      <c r="D67" s="9" t="s">
        <v>116</v>
      </c>
      <c r="E67" s="9"/>
      <c r="F67" s="9"/>
      <c r="G67" s="12"/>
      <c r="H67" s="13"/>
      <c r="I67" s="14"/>
      <c r="J67" s="14"/>
      <c r="K67" s="147"/>
      <c r="L67" s="150"/>
      <c r="M67" s="84"/>
      <c r="N67" s="14"/>
      <c r="O67" s="14"/>
      <c r="P67" s="147"/>
      <c r="Q67" s="150"/>
      <c r="R67" s="14"/>
      <c r="S67" s="14"/>
      <c r="T67" s="147"/>
      <c r="U67" s="190"/>
      <c r="V67" s="84"/>
      <c r="W67" s="14"/>
      <c r="X67" s="147"/>
      <c r="Y67" s="150"/>
      <c r="Z67" s="84"/>
      <c r="AA67" s="14"/>
      <c r="AB67" s="14"/>
      <c r="AC67" s="147"/>
      <c r="AD67" s="150"/>
      <c r="AE67" s="14"/>
      <c r="AF67" s="14"/>
      <c r="AG67" s="147"/>
      <c r="AH67" s="197"/>
      <c r="AI67" s="84"/>
      <c r="AJ67" s="147"/>
      <c r="AK67" s="14"/>
      <c r="AL67" s="46"/>
      <c r="AM67" s="150"/>
      <c r="AN67" s="14"/>
      <c r="AO67" s="14"/>
      <c r="AP67" s="147"/>
      <c r="AQ67" s="170"/>
      <c r="AR67" s="131"/>
      <c r="AS67" s="131"/>
      <c r="AT67" s="180"/>
      <c r="AU67" s="197"/>
      <c r="AV67" s="84"/>
      <c r="AW67" s="14"/>
      <c r="AX67" s="15"/>
      <c r="AY67" s="147"/>
      <c r="AZ67" s="150"/>
      <c r="BA67" s="14"/>
      <c r="BB67" s="14"/>
      <c r="BC67" s="147"/>
      <c r="BD67" s="150"/>
      <c r="BE67" s="14"/>
      <c r="BF67" s="14"/>
      <c r="BG67" s="147"/>
      <c r="BH67" s="163"/>
    </row>
    <row r="68" spans="1:60" ht="15" outlineLevel="1">
      <c r="A68" s="9">
        <f t="shared" si="6"/>
        <v>505</v>
      </c>
      <c r="B68" s="10" t="s">
        <v>74</v>
      </c>
      <c r="C68" s="11" t="s">
        <v>205</v>
      </c>
      <c r="D68" s="9" t="s">
        <v>116</v>
      </c>
      <c r="E68" s="9"/>
      <c r="F68" s="9"/>
      <c r="G68" s="12"/>
      <c r="H68" s="13"/>
      <c r="I68" s="14"/>
      <c r="J68" s="14"/>
      <c r="K68" s="147"/>
      <c r="L68" s="150"/>
      <c r="M68" s="84"/>
      <c r="N68" s="14"/>
      <c r="O68" s="14"/>
      <c r="P68" s="147"/>
      <c r="Q68" s="150"/>
      <c r="R68" s="14"/>
      <c r="S68" s="14"/>
      <c r="T68" s="147"/>
      <c r="U68" s="190"/>
      <c r="V68" s="84"/>
      <c r="W68" s="14"/>
      <c r="X68" s="147"/>
      <c r="Y68" s="150"/>
      <c r="Z68" s="84"/>
      <c r="AA68" s="14"/>
      <c r="AB68" s="14"/>
      <c r="AC68" s="147"/>
      <c r="AD68" s="150"/>
      <c r="AE68" s="14"/>
      <c r="AF68" s="14"/>
      <c r="AG68" s="147"/>
      <c r="AH68" s="197"/>
      <c r="AI68" s="84"/>
      <c r="AJ68" s="147"/>
      <c r="AK68" s="14"/>
      <c r="AL68" s="46"/>
      <c r="AM68" s="150"/>
      <c r="AN68" s="14"/>
      <c r="AO68" s="14"/>
      <c r="AP68" s="180"/>
      <c r="AQ68" s="170"/>
      <c r="AR68" s="131"/>
      <c r="AS68" s="131"/>
      <c r="AT68" s="168"/>
      <c r="AU68" s="197"/>
      <c r="AV68" s="84"/>
      <c r="AW68" s="14"/>
      <c r="AX68" s="15"/>
      <c r="AY68" s="147"/>
      <c r="AZ68" s="150"/>
      <c r="BA68" s="14"/>
      <c r="BB68" s="14"/>
      <c r="BC68" s="147"/>
      <c r="BD68" s="150"/>
      <c r="BE68" s="14"/>
      <c r="BF68" s="14"/>
      <c r="BG68" s="147"/>
      <c r="BH68" s="163"/>
    </row>
    <row r="69" spans="1:60" ht="15" outlineLevel="1">
      <c r="A69" s="9">
        <f t="shared" si="6"/>
        <v>506</v>
      </c>
      <c r="B69" s="10" t="s">
        <v>74</v>
      </c>
      <c r="C69" s="11" t="s">
        <v>206</v>
      </c>
      <c r="D69" s="9" t="s">
        <v>116</v>
      </c>
      <c r="E69" s="9"/>
      <c r="F69" s="9"/>
      <c r="G69" s="12"/>
      <c r="H69" s="13"/>
      <c r="I69" s="14"/>
      <c r="J69" s="14"/>
      <c r="K69" s="147"/>
      <c r="L69" s="150"/>
      <c r="M69" s="84"/>
      <c r="N69" s="14"/>
      <c r="O69" s="14"/>
      <c r="P69" s="147"/>
      <c r="Q69" s="150"/>
      <c r="R69" s="14"/>
      <c r="S69" s="14"/>
      <c r="T69" s="147"/>
      <c r="U69" s="190"/>
      <c r="V69" s="84"/>
      <c r="W69" s="14"/>
      <c r="X69" s="147"/>
      <c r="Y69" s="150"/>
      <c r="Z69" s="84"/>
      <c r="AA69" s="14"/>
      <c r="AB69" s="14"/>
      <c r="AC69" s="147"/>
      <c r="AD69" s="150"/>
      <c r="AE69" s="14"/>
      <c r="AF69" s="14"/>
      <c r="AG69" s="147"/>
      <c r="AH69" s="197"/>
      <c r="AI69" s="84"/>
      <c r="AJ69" s="147"/>
      <c r="AK69" s="14"/>
      <c r="AL69" s="46"/>
      <c r="AM69" s="150"/>
      <c r="AN69" s="14"/>
      <c r="AO69" s="14"/>
      <c r="AP69" s="147"/>
      <c r="AQ69" s="150"/>
      <c r="AR69" s="14"/>
      <c r="AS69" s="14"/>
      <c r="AT69" s="168"/>
      <c r="AU69" s="196"/>
      <c r="AV69" s="194"/>
      <c r="AW69" s="131"/>
      <c r="AX69" s="118"/>
      <c r="AY69" s="168"/>
      <c r="AZ69" s="170"/>
      <c r="BA69" s="131"/>
      <c r="BB69" s="131"/>
      <c r="BC69" s="168"/>
      <c r="BD69" s="170"/>
      <c r="BE69" s="131"/>
      <c r="BF69" s="131"/>
      <c r="BG69" s="168"/>
      <c r="BH69" s="163"/>
    </row>
    <row r="70" spans="1:60" ht="15" outlineLevel="1">
      <c r="A70" s="9">
        <f t="shared" si="6"/>
        <v>507</v>
      </c>
      <c r="B70" s="10" t="s">
        <v>74</v>
      </c>
      <c r="C70" s="11" t="s">
        <v>207</v>
      </c>
      <c r="D70" s="9" t="s">
        <v>116</v>
      </c>
      <c r="E70" s="9"/>
      <c r="F70" s="9"/>
      <c r="G70" s="12"/>
      <c r="H70" s="13"/>
      <c r="I70" s="14"/>
      <c r="J70" s="14"/>
      <c r="K70" s="147"/>
      <c r="L70" s="150"/>
      <c r="M70" s="84"/>
      <c r="N70" s="14"/>
      <c r="O70" s="14"/>
      <c r="P70" s="147"/>
      <c r="Q70" s="150"/>
      <c r="R70" s="14"/>
      <c r="S70" s="14"/>
      <c r="T70" s="147"/>
      <c r="U70" s="190"/>
      <c r="V70" s="84"/>
      <c r="W70" s="14"/>
      <c r="X70" s="147"/>
      <c r="Y70" s="150"/>
      <c r="Z70" s="84"/>
      <c r="AA70" s="14"/>
      <c r="AB70" s="14"/>
      <c r="AC70" s="147"/>
      <c r="AD70" s="150"/>
      <c r="AE70" s="14"/>
      <c r="AF70" s="14"/>
      <c r="AG70" s="147"/>
      <c r="AH70" s="197"/>
      <c r="AI70" s="84"/>
      <c r="AJ70" s="147"/>
      <c r="AK70" s="14"/>
      <c r="AL70" s="46"/>
      <c r="AM70" s="179"/>
      <c r="AN70" s="166"/>
      <c r="AO70" s="166"/>
      <c r="AP70" s="169"/>
      <c r="AQ70" s="150"/>
      <c r="AR70" s="14"/>
      <c r="AS70" s="14"/>
      <c r="AT70" s="147"/>
      <c r="AU70" s="197"/>
      <c r="AV70" s="84"/>
      <c r="AW70" s="14"/>
      <c r="AX70" s="15"/>
      <c r="AY70" s="147"/>
      <c r="AZ70" s="150"/>
      <c r="BA70" s="14"/>
      <c r="BB70" s="14"/>
      <c r="BC70" s="147"/>
      <c r="BD70" s="150"/>
      <c r="BE70" s="14"/>
      <c r="BF70" s="14"/>
      <c r="BG70" s="147"/>
      <c r="BH70" s="163"/>
    </row>
    <row r="71" spans="1:60" ht="15" outlineLevel="1">
      <c r="A71" s="9">
        <f t="shared" si="6"/>
        <v>508</v>
      </c>
      <c r="B71" s="10" t="s">
        <v>74</v>
      </c>
      <c r="C71" s="11" t="s">
        <v>208</v>
      </c>
      <c r="D71" s="9" t="s">
        <v>171</v>
      </c>
      <c r="E71" s="9" t="s">
        <v>209</v>
      </c>
      <c r="F71" s="9" t="s">
        <v>210</v>
      </c>
      <c r="G71" s="12" t="s">
        <v>211</v>
      </c>
      <c r="H71" s="13"/>
      <c r="I71" s="14"/>
      <c r="J71" s="14"/>
      <c r="K71" s="147"/>
      <c r="L71" s="150"/>
      <c r="M71" s="84"/>
      <c r="N71" s="14"/>
      <c r="O71" s="14"/>
      <c r="P71" s="147"/>
      <c r="Q71" s="150"/>
      <c r="R71" s="14"/>
      <c r="S71" s="14"/>
      <c r="T71" s="147"/>
      <c r="U71" s="189"/>
      <c r="V71" s="194"/>
      <c r="W71" s="166"/>
      <c r="X71" s="168"/>
      <c r="Y71" s="150"/>
      <c r="Z71" s="84"/>
      <c r="AA71" s="14"/>
      <c r="AB71" s="14"/>
      <c r="AC71" s="147"/>
      <c r="AD71" s="150"/>
      <c r="AE71" s="14"/>
      <c r="AF71" s="14"/>
      <c r="AG71" s="147"/>
      <c r="AH71" s="197"/>
      <c r="AI71" s="84"/>
      <c r="AJ71" s="147"/>
      <c r="AK71" s="14"/>
      <c r="AL71" s="46"/>
      <c r="AM71" s="150"/>
      <c r="AN71" s="14"/>
      <c r="AO71" s="14"/>
      <c r="AP71" s="147"/>
      <c r="AQ71" s="150"/>
      <c r="AR71" s="14"/>
      <c r="AS71" s="14"/>
      <c r="AT71" s="147"/>
      <c r="AU71" s="218"/>
      <c r="AV71" s="194"/>
      <c r="AW71" s="166"/>
      <c r="AX71" s="118"/>
      <c r="AY71" s="168"/>
      <c r="AZ71" s="150"/>
      <c r="BA71" s="14"/>
      <c r="BB71" s="14"/>
      <c r="BC71" s="147"/>
      <c r="BD71" s="150"/>
      <c r="BE71" s="14"/>
      <c r="BF71" s="14"/>
      <c r="BG71" s="147"/>
      <c r="BH71" s="163"/>
    </row>
    <row r="72" spans="1:60" ht="15" outlineLevel="1">
      <c r="A72" s="9">
        <f t="shared" si="6"/>
        <v>509</v>
      </c>
      <c r="B72" s="10" t="s">
        <v>74</v>
      </c>
      <c r="C72" s="11" t="s">
        <v>213</v>
      </c>
      <c r="D72" s="9" t="s">
        <v>171</v>
      </c>
      <c r="E72" s="9" t="s">
        <v>209</v>
      </c>
      <c r="F72" s="9" t="s">
        <v>210</v>
      </c>
      <c r="G72" s="12" t="s">
        <v>214</v>
      </c>
      <c r="H72" s="13"/>
      <c r="I72" s="14"/>
      <c r="J72" s="14"/>
      <c r="K72" s="147"/>
      <c r="L72" s="150"/>
      <c r="M72" s="84"/>
      <c r="N72" s="14"/>
      <c r="O72" s="14"/>
      <c r="P72" s="147"/>
      <c r="Q72" s="150"/>
      <c r="R72" s="14"/>
      <c r="S72" s="14"/>
      <c r="T72" s="147"/>
      <c r="U72" s="189"/>
      <c r="V72" s="194"/>
      <c r="W72" s="131"/>
      <c r="X72" s="168"/>
      <c r="Y72" s="150"/>
      <c r="Z72" s="84"/>
      <c r="AA72" s="14"/>
      <c r="AB72" s="14"/>
      <c r="AC72" s="147"/>
      <c r="AD72" s="150"/>
      <c r="AE72" s="14"/>
      <c r="AF72" s="14"/>
      <c r="AG72" s="147"/>
      <c r="AH72" s="197"/>
      <c r="AI72" s="84"/>
      <c r="AJ72" s="147"/>
      <c r="AK72" s="14"/>
      <c r="AL72" s="46"/>
      <c r="AM72" s="150"/>
      <c r="AN72" s="14"/>
      <c r="AO72" s="14"/>
      <c r="AP72" s="147"/>
      <c r="AQ72" s="150"/>
      <c r="AR72" s="14"/>
      <c r="AS72" s="14"/>
      <c r="AT72" s="147"/>
      <c r="AU72" s="196"/>
      <c r="AV72" s="194"/>
      <c r="AW72" s="166"/>
      <c r="AX72" s="118"/>
      <c r="AY72" s="168"/>
      <c r="AZ72" s="150"/>
      <c r="BA72" s="14"/>
      <c r="BB72" s="14"/>
      <c r="BC72" s="147"/>
      <c r="BD72" s="150"/>
      <c r="BE72" s="14"/>
      <c r="BF72" s="14"/>
      <c r="BG72" s="147"/>
      <c r="BH72" s="163"/>
    </row>
    <row r="73" spans="1:60" ht="15" outlineLevel="1">
      <c r="A73" s="9">
        <f t="shared" si="6"/>
        <v>510</v>
      </c>
      <c r="B73" s="10" t="s">
        <v>74</v>
      </c>
      <c r="C73" s="11" t="s">
        <v>247</v>
      </c>
      <c r="D73" s="9"/>
      <c r="E73" s="9"/>
      <c r="F73" s="9"/>
      <c r="G73" s="12"/>
      <c r="H73" s="13"/>
      <c r="I73" s="14"/>
      <c r="J73" s="14"/>
      <c r="K73" s="147"/>
      <c r="L73" s="150"/>
      <c r="M73" s="84"/>
      <c r="N73" s="14"/>
      <c r="O73" s="14"/>
      <c r="P73" s="147"/>
      <c r="Q73" s="170"/>
      <c r="R73" s="131"/>
      <c r="S73" s="131"/>
      <c r="T73" s="168"/>
      <c r="U73" s="190"/>
      <c r="V73" s="84"/>
      <c r="W73" s="14"/>
      <c r="X73" s="147"/>
      <c r="Y73" s="150"/>
      <c r="Z73" s="84"/>
      <c r="AA73" s="14"/>
      <c r="AB73" s="14"/>
      <c r="AC73" s="147"/>
      <c r="AD73" s="150"/>
      <c r="AE73" s="14"/>
      <c r="AF73" s="14"/>
      <c r="AG73" s="147"/>
      <c r="AH73" s="197"/>
      <c r="AI73" s="84"/>
      <c r="AJ73" s="147"/>
      <c r="AK73" s="14"/>
      <c r="AL73" s="46"/>
      <c r="AM73" s="150"/>
      <c r="AN73" s="14"/>
      <c r="AO73" s="14"/>
      <c r="AP73" s="46"/>
      <c r="AQ73" s="170"/>
      <c r="AR73" s="131"/>
      <c r="AS73" s="131"/>
      <c r="AT73" s="168"/>
      <c r="AU73" s="197"/>
      <c r="AV73" s="84"/>
      <c r="AW73" s="14"/>
      <c r="AX73" s="15"/>
      <c r="AY73" s="147"/>
      <c r="AZ73" s="150"/>
      <c r="BA73" s="14"/>
      <c r="BB73" s="14"/>
      <c r="BC73" s="147"/>
      <c r="BD73" s="150"/>
      <c r="BE73" s="14"/>
      <c r="BF73" s="14"/>
      <c r="BG73" s="147"/>
      <c r="BH73" s="163"/>
    </row>
    <row r="74" spans="1:60" ht="15" outlineLevel="1">
      <c r="A74" s="9">
        <f t="shared" si="6"/>
        <v>511</v>
      </c>
      <c r="B74" s="10" t="s">
        <v>74</v>
      </c>
      <c r="C74" s="11" t="s">
        <v>245</v>
      </c>
      <c r="D74" s="9"/>
      <c r="E74" s="9"/>
      <c r="F74" s="9"/>
      <c r="G74" s="12"/>
      <c r="H74" s="13"/>
      <c r="I74" s="14"/>
      <c r="J74" s="14"/>
      <c r="K74" s="147"/>
      <c r="L74" s="150"/>
      <c r="M74" s="84"/>
      <c r="N74" s="14"/>
      <c r="O74" s="14"/>
      <c r="P74" s="147"/>
      <c r="Q74" s="150"/>
      <c r="R74" s="14"/>
      <c r="S74" s="14"/>
      <c r="T74" s="147"/>
      <c r="U74" s="190"/>
      <c r="V74" s="84"/>
      <c r="W74" s="14"/>
      <c r="X74" s="147"/>
      <c r="Y74" s="150"/>
      <c r="Z74" s="84"/>
      <c r="AA74" s="14"/>
      <c r="AB74" s="14"/>
      <c r="AC74" s="147"/>
      <c r="AD74" s="150"/>
      <c r="AE74" s="14"/>
      <c r="AF74" s="14"/>
      <c r="AG74" s="147"/>
      <c r="AH74" s="197"/>
      <c r="AI74" s="84"/>
      <c r="AJ74" s="147"/>
      <c r="AK74" s="14"/>
      <c r="AL74" s="46"/>
      <c r="AM74" s="178"/>
      <c r="AN74" s="131"/>
      <c r="AO74" s="131"/>
      <c r="AP74" s="168"/>
      <c r="AQ74" s="150"/>
      <c r="AR74" s="14"/>
      <c r="AS74" s="14"/>
      <c r="AT74" s="147"/>
      <c r="AU74" s="197"/>
      <c r="AV74" s="84"/>
      <c r="AW74" s="14"/>
      <c r="AX74" s="15"/>
      <c r="AY74" s="147"/>
      <c r="AZ74" s="150"/>
      <c r="BA74" s="14"/>
      <c r="BB74" s="14"/>
      <c r="BC74" s="147"/>
      <c r="BD74" s="150"/>
      <c r="BE74" s="14"/>
      <c r="BF74" s="14"/>
      <c r="BG74" s="147"/>
      <c r="BH74" s="163"/>
    </row>
    <row r="75" spans="1:60" ht="15" outlineLevel="1">
      <c r="A75" s="9">
        <f t="shared" si="6"/>
        <v>512</v>
      </c>
      <c r="B75" s="10" t="s">
        <v>74</v>
      </c>
      <c r="C75" s="11" t="s">
        <v>246</v>
      </c>
      <c r="D75" s="9"/>
      <c r="E75" s="9"/>
      <c r="F75" s="9"/>
      <c r="G75" s="12"/>
      <c r="H75" s="13"/>
      <c r="I75" s="14"/>
      <c r="J75" s="14"/>
      <c r="K75" s="147"/>
      <c r="L75" s="150"/>
      <c r="M75" s="84"/>
      <c r="N75" s="14"/>
      <c r="O75" s="14"/>
      <c r="P75" s="147"/>
      <c r="Q75" s="150"/>
      <c r="R75" s="14"/>
      <c r="S75" s="14"/>
      <c r="T75" s="147"/>
      <c r="U75" s="190"/>
      <c r="V75" s="84"/>
      <c r="W75" s="14"/>
      <c r="X75" s="147"/>
      <c r="Y75" s="150"/>
      <c r="Z75" s="84"/>
      <c r="AA75" s="14"/>
      <c r="AB75" s="14"/>
      <c r="AC75" s="147"/>
      <c r="AD75" s="150"/>
      <c r="AE75" s="14"/>
      <c r="AF75" s="14"/>
      <c r="AG75" s="147"/>
      <c r="AH75" s="197"/>
      <c r="AI75" s="84"/>
      <c r="AJ75" s="147"/>
      <c r="AK75" s="14"/>
      <c r="AL75" s="46"/>
      <c r="AM75" s="150"/>
      <c r="AN75" s="14"/>
      <c r="AO75" s="14"/>
      <c r="AP75" s="147"/>
      <c r="AQ75" s="150"/>
      <c r="AR75" s="14"/>
      <c r="AS75" s="14"/>
      <c r="AT75" s="147"/>
      <c r="AU75" s="219"/>
      <c r="AV75" s="125"/>
      <c r="AW75" s="131"/>
      <c r="AX75" s="118"/>
      <c r="AY75" s="168"/>
      <c r="AZ75" s="150"/>
      <c r="BA75" s="14"/>
      <c r="BB75" s="14"/>
      <c r="BC75" s="147"/>
      <c r="BD75" s="150"/>
      <c r="BE75" s="14"/>
      <c r="BF75" s="14"/>
      <c r="BG75" s="147"/>
      <c r="BH75" s="163"/>
    </row>
    <row r="76" spans="1:60" ht="15" outlineLevel="1">
      <c r="A76" s="226">
        <f t="shared" si="6"/>
        <v>513</v>
      </c>
      <c r="B76" s="227" t="s">
        <v>74</v>
      </c>
      <c r="C76" s="228" t="s">
        <v>254</v>
      </c>
      <c r="D76" s="226"/>
      <c r="E76" s="226"/>
      <c r="F76" s="226"/>
      <c r="G76" s="229"/>
      <c r="H76" s="230"/>
      <c r="I76" s="231"/>
      <c r="J76" s="231"/>
      <c r="K76" s="35"/>
      <c r="L76" s="232"/>
      <c r="M76" s="233"/>
      <c r="N76" s="231"/>
      <c r="O76" s="231"/>
      <c r="P76" s="35"/>
      <c r="Q76" s="232"/>
      <c r="R76" s="231"/>
      <c r="S76" s="231"/>
      <c r="T76" s="35"/>
      <c r="U76" s="234"/>
      <c r="V76" s="233"/>
      <c r="W76" s="231"/>
      <c r="X76" s="35"/>
      <c r="Y76" s="232"/>
      <c r="Z76" s="233"/>
      <c r="AA76" s="231"/>
      <c r="AB76" s="231"/>
      <c r="AC76" s="35"/>
      <c r="AD76" s="232"/>
      <c r="AE76" s="231"/>
      <c r="AF76" s="231"/>
      <c r="AG76" s="35"/>
      <c r="AH76" s="235"/>
      <c r="AI76" s="233"/>
      <c r="AJ76" s="35"/>
      <c r="AK76" s="231"/>
      <c r="AL76" s="236"/>
      <c r="AM76" s="232"/>
      <c r="AN76" s="231"/>
      <c r="AO76" s="231"/>
      <c r="AP76" s="237"/>
      <c r="AQ76" s="232"/>
      <c r="AR76" s="231"/>
      <c r="AS76" s="231"/>
      <c r="AT76" s="238"/>
      <c r="AU76" s="250"/>
      <c r="AV76" s="233"/>
      <c r="AW76" s="231"/>
      <c r="AX76" s="35"/>
      <c r="AY76" s="237"/>
      <c r="AZ76" s="232"/>
      <c r="BA76" s="231"/>
      <c r="BB76" s="253"/>
      <c r="BC76" s="238"/>
      <c r="BD76" s="232"/>
      <c r="BE76" s="231"/>
      <c r="BF76" s="231"/>
      <c r="BG76" s="237"/>
      <c r="BH76" s="163"/>
    </row>
    <row r="77" spans="1:60" ht="16" thickBot="1">
      <c r="A77" s="239">
        <v>500</v>
      </c>
      <c r="B77" s="365" t="s">
        <v>144</v>
      </c>
      <c r="C77" s="366"/>
      <c r="D77" s="239" t="s">
        <v>84</v>
      </c>
      <c r="E77" s="239"/>
      <c r="F77" s="239"/>
      <c r="G77" s="240"/>
      <c r="H77" s="241"/>
      <c r="I77" s="242"/>
      <c r="J77" s="242"/>
      <c r="K77" s="243"/>
      <c r="L77" s="244"/>
      <c r="M77" s="245"/>
      <c r="N77" s="242"/>
      <c r="O77" s="242"/>
      <c r="P77" s="243"/>
      <c r="Q77" s="244"/>
      <c r="R77" s="242"/>
      <c r="S77" s="242"/>
      <c r="T77" s="243"/>
      <c r="U77" s="246"/>
      <c r="V77" s="245"/>
      <c r="W77" s="242"/>
      <c r="X77" s="243"/>
      <c r="Y77" s="244"/>
      <c r="Z77" s="245"/>
      <c r="AA77" s="242"/>
      <c r="AB77" s="242"/>
      <c r="AC77" s="243"/>
      <c r="AD77" s="244"/>
      <c r="AE77" s="242"/>
      <c r="AF77" s="242"/>
      <c r="AG77" s="243"/>
      <c r="AH77" s="247"/>
      <c r="AI77" s="245"/>
      <c r="AJ77" s="243"/>
      <c r="AK77" s="242"/>
      <c r="AL77" s="248"/>
      <c r="AM77" s="244"/>
      <c r="AN77" s="242"/>
      <c r="AO77" s="242"/>
      <c r="AP77" s="243"/>
      <c r="AQ77" s="244"/>
      <c r="AR77" s="242"/>
      <c r="AS77" s="242"/>
      <c r="AT77" s="243"/>
      <c r="AU77" s="247"/>
      <c r="AV77" s="245"/>
      <c r="AW77" s="242"/>
      <c r="AX77" s="243"/>
      <c r="AY77" s="243"/>
      <c r="AZ77" s="244"/>
      <c r="BA77" s="242"/>
      <c r="BB77" s="242"/>
      <c r="BC77" s="243"/>
      <c r="BD77" s="244"/>
      <c r="BE77" s="242"/>
      <c r="BF77" s="242"/>
      <c r="BG77" s="249"/>
      <c r="BH77" s="163"/>
    </row>
    <row r="78" spans="1:60" ht="14">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row>
    <row r="79" spans="1:60" ht="14">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row>
    <row r="80" spans="1:60" ht="14">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row>
    <row r="81" spans="1:59" ht="14">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row>
    <row r="82" spans="1:59" ht="14">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row>
    <row r="83" spans="1:59" ht="14">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row>
    <row r="84" spans="1:59" ht="14">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row>
    <row r="85" spans="1:59" ht="14">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row>
    <row r="86" spans="1:59" ht="14">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row>
    <row r="87" spans="1:59" ht="14">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row>
    <row r="88" spans="1:59" ht="14">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row>
    <row r="89" spans="1:59" ht="14">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row>
    <row r="90" spans="1:59" ht="14">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row>
    <row r="91" spans="1:59" ht="14">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row>
    <row r="92" spans="1:59" ht="14">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row>
    <row r="93" spans="1:59" ht="14">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row>
    <row r="94" spans="1:59" ht="14">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row>
    <row r="95" spans="1:59" ht="14">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row>
    <row r="96" spans="1:59" ht="14">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row>
    <row r="97" spans="1:59" ht="14">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row>
    <row r="98" spans="1:59" ht="14">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row>
    <row r="99" spans="1:59" ht="14">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row>
    <row r="100" spans="1:59" ht="14">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row>
    <row r="101" spans="1:59" ht="14">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row>
    <row r="102" spans="1:59" ht="14">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row>
    <row r="103" spans="1:59" ht="14">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row>
    <row r="104" spans="1:59" ht="14">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row>
    <row r="105" spans="1:59" ht="14">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row>
    <row r="106" spans="1:59" ht="14">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row>
    <row r="107" spans="1:59" ht="14">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row>
    <row r="108" spans="1:59" ht="14">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row>
    <row r="109" spans="1:59" ht="14">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row>
    <row r="110" spans="1:59" ht="14">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row>
    <row r="111" spans="1:59" ht="14">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row>
    <row r="112" spans="1:59" ht="14">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row>
    <row r="113" spans="1:59" ht="14">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row>
    <row r="114" spans="1:59" ht="14">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row>
    <row r="115" spans="1:59" ht="14">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row>
    <row r="116" spans="1:59" ht="14">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row>
    <row r="117" spans="1:59" ht="14">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row>
    <row r="118" spans="1:59" ht="14">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row>
    <row r="119" spans="1:59" ht="14">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row>
    <row r="120" spans="1:59" ht="14">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row>
    <row r="121" spans="1:59" ht="14">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row>
    <row r="122" spans="1:59" ht="14">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row>
    <row r="123" spans="1:59" ht="14">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row>
    <row r="124" spans="1:59" ht="14">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row>
    <row r="125" spans="1:59" ht="14">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row>
    <row r="126" spans="1:59" ht="14">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row>
    <row r="127" spans="1:59" ht="14">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row>
    <row r="128" spans="1:59" ht="14">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row>
    <row r="129" spans="1:59" ht="14">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row>
    <row r="130" spans="1:59" ht="14">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row>
    <row r="131" spans="1:59" ht="14">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row>
    <row r="132" spans="1:59" ht="14">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row>
    <row r="133" spans="1:59" ht="14">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row>
    <row r="134" spans="1:59" ht="14">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row>
    <row r="135" spans="1:59" ht="14">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row>
    <row r="136" spans="1:59" ht="14">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row>
    <row r="137" spans="1:59" ht="14">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row>
    <row r="138" spans="1:59" ht="14">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row>
    <row r="139" spans="1:59" ht="14">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row>
    <row r="140" spans="1:59" ht="14">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row>
    <row r="141" spans="1:59" ht="14">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row>
    <row r="142" spans="1:59" ht="14">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row>
    <row r="143" spans="1:59" ht="14">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row>
    <row r="144" spans="1:59" ht="14">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row>
    <row r="145" spans="1:59" ht="14">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row>
    <row r="146" spans="1:59" ht="14">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row>
    <row r="147" spans="1:59" ht="14">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row>
    <row r="148" spans="1:59" ht="14">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row>
    <row r="149" spans="1:59" ht="14">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row>
    <row r="150" spans="1:59" ht="14">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row>
    <row r="151" spans="1:59" ht="14">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row>
    <row r="152" spans="1:59" ht="14">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row>
    <row r="153" spans="1:59" ht="14">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row>
    <row r="154" spans="1:59" ht="14">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row>
    <row r="155" spans="1:59" ht="14">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row>
    <row r="156" spans="1:59" ht="14">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row>
    <row r="157" spans="1:59" ht="14">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row>
    <row r="158" spans="1:59" ht="14">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row>
    <row r="159" spans="1:59" ht="14">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row>
    <row r="160" spans="1:59" ht="14">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row>
    <row r="161" spans="1:59" ht="14">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row>
    <row r="162" spans="1:59" ht="14">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row>
    <row r="163" spans="1:59" ht="14">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row>
    <row r="164" spans="1:59" ht="14">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row>
    <row r="165" spans="1:59" ht="14">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row>
    <row r="166" spans="1:59" ht="14">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row>
    <row r="167" spans="1:59" ht="14">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row>
    <row r="168" spans="1:59" ht="14">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row>
    <row r="169" spans="1:59" ht="14">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row>
    <row r="170" spans="1:59" ht="14">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row>
    <row r="171" spans="1:59" ht="14">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row>
    <row r="172" spans="1:59" ht="14">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row>
    <row r="173" spans="1:59" ht="14">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row>
    <row r="174" spans="1:59" ht="14">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row>
    <row r="175" spans="1:59" ht="14">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row>
    <row r="176" spans="1:59" ht="14">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row>
    <row r="177" spans="1:59" ht="14">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row>
    <row r="178" spans="1:59" ht="14">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row>
    <row r="179" spans="1:59" ht="14">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row>
    <row r="180" spans="1:59" ht="14">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row>
    <row r="181" spans="1:59" ht="14">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row>
    <row r="182" spans="1:59" ht="14">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row>
    <row r="183" spans="1:59" ht="14">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row>
    <row r="184" spans="1:59" ht="14">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row>
    <row r="185" spans="1:59" ht="14">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row>
    <row r="186" spans="1:59" ht="14">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row>
    <row r="187" spans="1:59" ht="14">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row>
    <row r="188" spans="1:59" ht="14">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row>
    <row r="189" spans="1:59" ht="14">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row>
    <row r="190" spans="1:59" ht="14">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row>
    <row r="191" spans="1:59" ht="14">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row>
    <row r="192" spans="1:59" ht="14">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row>
    <row r="193" spans="1:59" ht="14">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row>
    <row r="194" spans="1:59" ht="14">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row>
    <row r="195" spans="1:59" ht="14">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row>
    <row r="196" spans="1:59" ht="14">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row>
    <row r="197" spans="1:59" ht="14">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row>
    <row r="198" spans="1:59" ht="14">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row>
    <row r="199" spans="1:59" ht="14">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row>
    <row r="200" spans="1:59" ht="14">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row>
    <row r="201" spans="1:59" ht="14">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row>
    <row r="202" spans="1:59" ht="14">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row>
    <row r="203" spans="1:59" ht="14">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row>
    <row r="204" spans="1:59" ht="14">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row>
    <row r="205" spans="1:59" ht="14">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row>
    <row r="206" spans="1:59" ht="14">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row>
    <row r="207" spans="1:59" ht="14">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row>
    <row r="208" spans="1:59" ht="14">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row>
    <row r="209" spans="1:59" ht="14">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row>
    <row r="210" spans="1:59" ht="14">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row>
    <row r="211" spans="1:59" ht="14">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row>
    <row r="212" spans="1:59" ht="14">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row>
    <row r="213" spans="1:59" ht="14">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row>
    <row r="214" spans="1:59" ht="14">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row>
    <row r="215" spans="1:59" ht="14">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row>
    <row r="216" spans="1:59" ht="14">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row>
    <row r="217" spans="1:59" ht="14">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row>
    <row r="218" spans="1:59" ht="14">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row>
    <row r="219" spans="1:59" ht="14">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row>
    <row r="220" spans="1:59" ht="14">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row>
    <row r="221" spans="1:59" ht="14">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row>
    <row r="222" spans="1:59" ht="14">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row>
    <row r="223" spans="1:59" ht="14">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row>
    <row r="224" spans="1:59" ht="14">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row>
    <row r="225" spans="1:59" ht="14">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row>
    <row r="226" spans="1:59" ht="14">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row>
    <row r="227" spans="1:59" ht="14">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row>
    <row r="228" spans="1:59" ht="14">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row>
    <row r="229" spans="1:59" ht="14">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row>
    <row r="230" spans="1:59" ht="14">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row>
    <row r="231" spans="1:59" ht="14">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row>
    <row r="232" spans="1:59" ht="14">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row>
    <row r="233" spans="1:59" ht="14">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row>
    <row r="234" spans="1:59" ht="14">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row>
    <row r="235" spans="1:59" ht="14">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row>
    <row r="236" spans="1:59" ht="14">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row>
    <row r="237" spans="1:59" ht="14">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row>
    <row r="238" spans="1:59" ht="14">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row>
    <row r="239" spans="1:59" ht="14">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row>
    <row r="240" spans="1:59" ht="14">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row>
    <row r="241" spans="1:59" ht="14">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row>
    <row r="242" spans="1:59" ht="14">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row>
    <row r="243" spans="1:59" ht="14">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row>
    <row r="244" spans="1:59" ht="14">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row>
    <row r="245" spans="1:59" ht="14">
      <c r="A245" s="57"/>
      <c r="B245" s="57"/>
      <c r="C245" s="58"/>
      <c r="D245" s="57"/>
      <c r="E245" s="57"/>
      <c r="F245" s="57"/>
      <c r="G245" s="58"/>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row>
    <row r="246" spans="1:59" ht="14">
      <c r="A246" s="57"/>
      <c r="B246" s="57"/>
      <c r="C246" s="58"/>
      <c r="D246" s="57"/>
      <c r="E246" s="57"/>
      <c r="F246" s="57"/>
      <c r="G246" s="58"/>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row>
    <row r="247" spans="1:59" ht="14">
      <c r="A247" s="57"/>
      <c r="B247" s="57"/>
      <c r="C247" s="58"/>
      <c r="D247" s="57"/>
      <c r="E247" s="57"/>
      <c r="F247" s="57"/>
      <c r="G247" s="58"/>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row>
    <row r="248" spans="1:59" ht="14">
      <c r="A248" s="57"/>
      <c r="B248" s="57"/>
      <c r="C248" s="58"/>
      <c r="D248" s="57"/>
      <c r="E248" s="57"/>
      <c r="F248" s="57"/>
      <c r="G248" s="58"/>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row>
    <row r="249" spans="1:59" ht="14">
      <c r="A249" s="57"/>
      <c r="B249" s="57"/>
      <c r="C249" s="58"/>
      <c r="D249" s="57"/>
      <c r="E249" s="57"/>
      <c r="F249" s="57"/>
      <c r="G249" s="58"/>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row>
    <row r="250" spans="1:59" ht="14">
      <c r="A250" s="57"/>
      <c r="B250" s="57"/>
      <c r="C250" s="58"/>
      <c r="D250" s="57"/>
      <c r="E250" s="57"/>
      <c r="F250" s="57"/>
      <c r="G250" s="58"/>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row>
    <row r="251" spans="1:59" ht="14">
      <c r="A251" s="57"/>
      <c r="B251" s="57"/>
      <c r="C251" s="58"/>
      <c r="D251" s="57"/>
      <c r="E251" s="57"/>
      <c r="F251" s="57"/>
      <c r="G251" s="58"/>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row>
    <row r="252" spans="1:59" ht="14">
      <c r="A252" s="57"/>
      <c r="B252" s="57"/>
      <c r="C252" s="58"/>
      <c r="D252" s="57"/>
      <c r="E252" s="57"/>
      <c r="F252" s="57"/>
      <c r="G252" s="58"/>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row>
    <row r="253" spans="1:59" ht="14">
      <c r="A253" s="57"/>
      <c r="B253" s="57"/>
      <c r="C253" s="58"/>
      <c r="D253" s="57"/>
      <c r="E253" s="57"/>
      <c r="F253" s="57"/>
      <c r="G253" s="58"/>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row>
    <row r="254" spans="1:59" ht="14">
      <c r="A254" s="57"/>
      <c r="B254" s="57"/>
      <c r="C254" s="58"/>
      <c r="D254" s="57"/>
      <c r="E254" s="57"/>
      <c r="F254" s="57"/>
      <c r="G254" s="58"/>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row>
    <row r="255" spans="1:59" ht="14">
      <c r="A255" s="57"/>
      <c r="B255" s="57"/>
      <c r="C255" s="58"/>
      <c r="D255" s="57"/>
      <c r="E255" s="57"/>
      <c r="F255" s="57"/>
      <c r="G255" s="58"/>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row>
    <row r="256" spans="1:59" ht="14">
      <c r="A256" s="57"/>
      <c r="B256" s="57"/>
      <c r="C256" s="58"/>
      <c r="D256" s="57"/>
      <c r="E256" s="57"/>
      <c r="F256" s="57"/>
      <c r="G256" s="58"/>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c r="BE256" s="45"/>
      <c r="BF256" s="45"/>
      <c r="BG256" s="45"/>
    </row>
  </sheetData>
  <mergeCells count="23">
    <mergeCell ref="AU1:BG1"/>
    <mergeCell ref="H2:K2"/>
    <mergeCell ref="L2:P2"/>
    <mergeCell ref="Q2:T2"/>
    <mergeCell ref="U2:X2"/>
    <mergeCell ref="A1:A4"/>
    <mergeCell ref="B1:C4"/>
    <mergeCell ref="H1:T1"/>
    <mergeCell ref="U1:AG1"/>
    <mergeCell ref="AH1:AT1"/>
    <mergeCell ref="B77:C77"/>
    <mergeCell ref="AH2:AL2"/>
    <mergeCell ref="AZ2:BC2"/>
    <mergeCell ref="BD2:BG2"/>
    <mergeCell ref="B16:C16"/>
    <mergeCell ref="B24:C24"/>
    <mergeCell ref="B58:C58"/>
    <mergeCell ref="B63:C63"/>
    <mergeCell ref="Y2:AC2"/>
    <mergeCell ref="AD2:AG2"/>
    <mergeCell ref="AM2:AP2"/>
    <mergeCell ref="AQ2:AT2"/>
    <mergeCell ref="AU2:AY2"/>
  </mergeCells>
  <conditionalFormatting sqref="H3:BG3">
    <cfRule type="expression" dxfId="5" priority="1">
      <formula>$H$4&lt;TODAY()</formula>
    </cfRule>
  </conditionalFormatting>
  <conditionalFormatting sqref="H4:BG4">
    <cfRule type="expression" dxfId="4" priority="4">
      <formula>H4&lt;TODAY()</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27F1-1671-5B4A-887B-9D4E9EB20940}">
  <dimension ref="A1:BI1011"/>
  <sheetViews>
    <sheetView zoomScale="120" zoomScaleNormal="120" workbookViewId="0">
      <pane xSplit="7" ySplit="4" topLeftCell="AU5" activePane="bottomRight" state="frozen"/>
      <selection pane="topRight" activeCell="H1" sqref="H1"/>
      <selection pane="bottomLeft" activeCell="A5" sqref="A5"/>
      <selection pane="bottomRight" activeCell="BH30" sqref="BH30"/>
    </sheetView>
  </sheetViews>
  <sheetFormatPr baseColWidth="10" defaultColWidth="14.5" defaultRowHeight="13" outlineLevelRow="1"/>
  <cols>
    <col min="1" max="1" width="5.33203125" customWidth="1"/>
    <col min="2" max="2" width="1.83203125" customWidth="1"/>
    <col min="3" max="3" width="55.5" customWidth="1"/>
    <col min="4" max="4" width="9.33203125" hidden="1" customWidth="1"/>
    <col min="5" max="5" width="10.1640625" hidden="1" customWidth="1"/>
    <col min="6" max="6" width="12.6640625" hidden="1" customWidth="1"/>
    <col min="7" max="7" width="16.6640625" hidden="1" customWidth="1"/>
    <col min="8" max="8" width="4" bestFit="1" customWidth="1"/>
    <col min="9" max="9" width="3.5" bestFit="1" customWidth="1"/>
    <col min="10" max="12" width="4" bestFit="1" customWidth="1"/>
    <col min="13" max="13" width="3.5" bestFit="1" customWidth="1"/>
    <col min="14" max="60" width="4.6640625" customWidth="1"/>
  </cols>
  <sheetData>
    <row r="1" spans="1:61" ht="13.5" customHeight="1">
      <c r="A1" s="339" t="s">
        <v>0</v>
      </c>
      <c r="B1" s="342" t="s">
        <v>1</v>
      </c>
      <c r="C1" s="343"/>
      <c r="D1" s="1"/>
      <c r="E1" s="2"/>
      <c r="F1" s="2"/>
      <c r="G1" s="2"/>
      <c r="H1" s="334" t="s">
        <v>3</v>
      </c>
      <c r="I1" s="335"/>
      <c r="J1" s="335"/>
      <c r="K1" s="335"/>
      <c r="L1" s="335"/>
      <c r="M1" s="335"/>
      <c r="N1" s="335"/>
      <c r="O1" s="335"/>
      <c r="P1" s="335"/>
      <c r="Q1" s="335"/>
      <c r="R1" s="335"/>
      <c r="S1" s="335"/>
      <c r="T1" s="335"/>
      <c r="U1" s="336"/>
      <c r="V1" s="334" t="s">
        <v>4</v>
      </c>
      <c r="W1" s="335"/>
      <c r="X1" s="335"/>
      <c r="Y1" s="335"/>
      <c r="Z1" s="335"/>
      <c r="AA1" s="335"/>
      <c r="AB1" s="335"/>
      <c r="AC1" s="335"/>
      <c r="AD1" s="335"/>
      <c r="AE1" s="335"/>
      <c r="AF1" s="335"/>
      <c r="AG1" s="335"/>
      <c r="AH1" s="336"/>
      <c r="AI1" s="334" t="s">
        <v>5</v>
      </c>
      <c r="AJ1" s="335"/>
      <c r="AK1" s="335"/>
      <c r="AL1" s="335"/>
      <c r="AM1" s="335"/>
      <c r="AN1" s="335"/>
      <c r="AO1" s="335"/>
      <c r="AP1" s="335"/>
      <c r="AQ1" s="335"/>
      <c r="AR1" s="335"/>
      <c r="AS1" s="335"/>
      <c r="AT1" s="335"/>
      <c r="AU1" s="336"/>
      <c r="AV1" s="334" t="s">
        <v>2</v>
      </c>
      <c r="AW1" s="335"/>
      <c r="AX1" s="335"/>
      <c r="AY1" s="335"/>
      <c r="AZ1" s="335"/>
      <c r="BA1" s="335"/>
      <c r="BB1" s="335"/>
      <c r="BC1" s="335"/>
      <c r="BD1" s="335"/>
      <c r="BE1" s="335"/>
      <c r="BF1" s="335"/>
      <c r="BG1" s="335"/>
      <c r="BH1" s="336"/>
    </row>
    <row r="2" spans="1:61" ht="13.5" customHeight="1">
      <c r="A2" s="340"/>
      <c r="B2" s="344"/>
      <c r="C2" s="345"/>
      <c r="D2" s="3" t="s">
        <v>6</v>
      </c>
      <c r="E2" s="4" t="s">
        <v>7</v>
      </c>
      <c r="F2" s="4" t="s">
        <v>8</v>
      </c>
      <c r="G2" s="4" t="s">
        <v>9</v>
      </c>
      <c r="H2" s="334" t="str">
        <f>LOOKUP(MONTH(L4),Menu!A2:A13,Menu!B2:B13)</f>
        <v>April</v>
      </c>
      <c r="I2" s="335"/>
      <c r="J2" s="335"/>
      <c r="K2" s="335"/>
      <c r="L2" s="336"/>
      <c r="M2" s="334" t="str">
        <f>LOOKUP(MONTH(P4),Menu!A2:A13,Menu!B2:B13)</f>
        <v>May</v>
      </c>
      <c r="N2" s="335"/>
      <c r="O2" s="335"/>
      <c r="P2" s="336"/>
      <c r="Q2" s="334" t="str">
        <f>LOOKUP(MONTH(T4),Menu!A2:A13,Menu!B2:B13)</f>
        <v>June</v>
      </c>
      <c r="R2" s="335"/>
      <c r="S2" s="335"/>
      <c r="T2" s="335"/>
      <c r="U2" s="336"/>
      <c r="V2" s="348" t="str">
        <f>LOOKUP(MONTH(Y4),Menu!A2:A13,Menu!B2:B13)</f>
        <v>July</v>
      </c>
      <c r="W2" s="335"/>
      <c r="X2" s="335"/>
      <c r="Y2" s="336"/>
      <c r="Z2" s="334" t="str">
        <f>LOOKUP(MONTH(AC4),Menu!A2:A13,Menu!B2:B13)</f>
        <v>August</v>
      </c>
      <c r="AA2" s="335"/>
      <c r="AB2" s="335"/>
      <c r="AC2" s="336"/>
      <c r="AD2" s="334" t="str">
        <f>LOOKUP(MONTH(AG4),Menu!A2:A13,Menu!B2:B13)</f>
        <v>September</v>
      </c>
      <c r="AE2" s="335"/>
      <c r="AF2" s="335"/>
      <c r="AG2" s="335"/>
      <c r="AH2" s="338"/>
      <c r="AI2" s="334" t="str">
        <f>LOOKUP(MONTH(AL4),Menu!A2:A13,Menu!B2:B13)</f>
        <v>October</v>
      </c>
      <c r="AJ2" s="335"/>
      <c r="AK2" s="335"/>
      <c r="AL2" s="336"/>
      <c r="AM2" s="334" t="str">
        <f>LOOKUP(MONTH(AP4),Menu!A2:A13,Menu!B2:B13)</f>
        <v>November</v>
      </c>
      <c r="AN2" s="335"/>
      <c r="AO2" s="335"/>
      <c r="AP2" s="336"/>
      <c r="AQ2" s="334" t="str">
        <f>LOOKUP(MONTH(AT4),Menu!A2:A13,Menu!B2:B13)</f>
        <v>December</v>
      </c>
      <c r="AR2" s="335"/>
      <c r="AS2" s="335"/>
      <c r="AT2" s="335"/>
      <c r="AU2" s="336"/>
      <c r="AV2" s="334" t="str">
        <f>LOOKUP(MONTH(AY4),Menu!A2:A13,Menu!B2:B13)</f>
        <v>January</v>
      </c>
      <c r="AW2" s="335"/>
      <c r="AX2" s="335"/>
      <c r="AY2" s="336"/>
      <c r="AZ2" s="334" t="str">
        <f>LOOKUP(MONTH(BC4),Menu!A2:A13,Menu!B2:B13)</f>
        <v>February</v>
      </c>
      <c r="BA2" s="335"/>
      <c r="BB2" s="335"/>
      <c r="BC2" s="336"/>
      <c r="BD2" s="334" t="str">
        <f>LOOKUP(MONTH(BH4),Menu!A2:A13,Menu!B2:B13)</f>
        <v>March</v>
      </c>
      <c r="BE2" s="335"/>
      <c r="BF2" s="335"/>
      <c r="BG2" s="335"/>
      <c r="BH2" s="336"/>
    </row>
    <row r="3" spans="1:61" ht="13.5" customHeight="1">
      <c r="A3" s="340"/>
      <c r="B3" s="344"/>
      <c r="C3" s="345"/>
      <c r="D3" s="3"/>
      <c r="E3" s="4"/>
      <c r="F3" s="4"/>
      <c r="G3" s="4"/>
      <c r="H3" s="7" t="str">
        <f>"W"&amp;_xlfn.ISOWEEKNUM(H4)</f>
        <v>W13</v>
      </c>
      <c r="I3" s="7" t="str">
        <f t="shared" ref="I3:BH3" si="0">"W"&amp;_xlfn.ISOWEEKNUM(I4)</f>
        <v>W14</v>
      </c>
      <c r="J3" s="7" t="str">
        <f t="shared" si="0"/>
        <v>W15</v>
      </c>
      <c r="K3" s="7" t="str">
        <f t="shared" si="0"/>
        <v>W16</v>
      </c>
      <c r="L3" s="7" t="str">
        <f t="shared" si="0"/>
        <v>W17</v>
      </c>
      <c r="M3" s="7" t="str">
        <f t="shared" si="0"/>
        <v>W18</v>
      </c>
      <c r="N3" s="7" t="str">
        <f t="shared" si="0"/>
        <v>W19</v>
      </c>
      <c r="O3" s="7" t="str">
        <f t="shared" si="0"/>
        <v>W20</v>
      </c>
      <c r="P3" s="7" t="str">
        <f t="shared" si="0"/>
        <v>W21</v>
      </c>
      <c r="Q3" s="7" t="str">
        <f t="shared" si="0"/>
        <v>W22</v>
      </c>
      <c r="R3" s="7" t="str">
        <f t="shared" si="0"/>
        <v>W23</v>
      </c>
      <c r="S3" s="7" t="str">
        <f t="shared" si="0"/>
        <v>W24</v>
      </c>
      <c r="T3" s="7" t="str">
        <f t="shared" si="0"/>
        <v>W25</v>
      </c>
      <c r="U3" s="7" t="str">
        <f t="shared" si="0"/>
        <v>W26</v>
      </c>
      <c r="V3" s="7" t="str">
        <f t="shared" si="0"/>
        <v>W27</v>
      </c>
      <c r="W3" s="7" t="str">
        <f t="shared" si="0"/>
        <v>W28</v>
      </c>
      <c r="X3" s="7" t="str">
        <f t="shared" si="0"/>
        <v>W29</v>
      </c>
      <c r="Y3" s="7" t="str">
        <f t="shared" si="0"/>
        <v>W30</v>
      </c>
      <c r="Z3" s="7" t="str">
        <f t="shared" si="0"/>
        <v>W31</v>
      </c>
      <c r="AA3" s="7" t="str">
        <f t="shared" si="0"/>
        <v>W32</v>
      </c>
      <c r="AB3" s="7" t="str">
        <f t="shared" si="0"/>
        <v>W33</v>
      </c>
      <c r="AC3" s="7" t="str">
        <f t="shared" si="0"/>
        <v>W34</v>
      </c>
      <c r="AD3" s="7" t="str">
        <f t="shared" si="0"/>
        <v>W35</v>
      </c>
      <c r="AE3" s="7" t="str">
        <f t="shared" si="0"/>
        <v>W36</v>
      </c>
      <c r="AF3" s="7" t="str">
        <f t="shared" si="0"/>
        <v>W37</v>
      </c>
      <c r="AG3" s="7" t="str">
        <f t="shared" si="0"/>
        <v>W38</v>
      </c>
      <c r="AH3" s="7" t="str">
        <f t="shared" si="0"/>
        <v>W39</v>
      </c>
      <c r="AI3" s="7" t="str">
        <f t="shared" si="0"/>
        <v>W40</v>
      </c>
      <c r="AJ3" s="7" t="str">
        <f t="shared" si="0"/>
        <v>W41</v>
      </c>
      <c r="AK3" s="7" t="str">
        <f t="shared" si="0"/>
        <v>W42</v>
      </c>
      <c r="AL3" s="7" t="str">
        <f t="shared" si="0"/>
        <v>W43</v>
      </c>
      <c r="AM3" s="7" t="str">
        <f t="shared" si="0"/>
        <v>W44</v>
      </c>
      <c r="AN3" s="7" t="str">
        <f t="shared" si="0"/>
        <v>W45</v>
      </c>
      <c r="AO3" s="7" t="str">
        <f t="shared" si="0"/>
        <v>W46</v>
      </c>
      <c r="AP3" s="7" t="str">
        <f t="shared" si="0"/>
        <v>W47</v>
      </c>
      <c r="AQ3" s="7" t="str">
        <f t="shared" si="0"/>
        <v>W48</v>
      </c>
      <c r="AR3" s="7" t="str">
        <f t="shared" si="0"/>
        <v>W49</v>
      </c>
      <c r="AS3" s="7" t="str">
        <f t="shared" si="0"/>
        <v>W50</v>
      </c>
      <c r="AT3" s="7" t="str">
        <f t="shared" si="0"/>
        <v>W51</v>
      </c>
      <c r="AU3" s="7" t="str">
        <f t="shared" si="0"/>
        <v>W52</v>
      </c>
      <c r="AV3" s="7" t="str">
        <f t="shared" si="0"/>
        <v>W1</v>
      </c>
      <c r="AW3" s="7" t="str">
        <f t="shared" si="0"/>
        <v>W2</v>
      </c>
      <c r="AX3" s="7" t="str">
        <f t="shared" si="0"/>
        <v>W3</v>
      </c>
      <c r="AY3" s="7" t="str">
        <f t="shared" si="0"/>
        <v>W4</v>
      </c>
      <c r="AZ3" s="7" t="str">
        <f t="shared" si="0"/>
        <v>W5</v>
      </c>
      <c r="BA3" s="7" t="str">
        <f t="shared" si="0"/>
        <v>W6</v>
      </c>
      <c r="BB3" s="7" t="str">
        <f t="shared" si="0"/>
        <v>W7</v>
      </c>
      <c r="BC3" s="7" t="str">
        <f t="shared" si="0"/>
        <v>W8</v>
      </c>
      <c r="BD3" s="7" t="str">
        <f t="shared" si="0"/>
        <v>W9</v>
      </c>
      <c r="BE3" s="7" t="str">
        <f t="shared" si="0"/>
        <v>W10</v>
      </c>
      <c r="BF3" s="7" t="str">
        <f t="shared" si="0"/>
        <v>W11</v>
      </c>
      <c r="BG3" s="7" t="str">
        <f t="shared" si="0"/>
        <v>W12</v>
      </c>
      <c r="BH3" s="7" t="str">
        <f t="shared" si="0"/>
        <v>W13</v>
      </c>
    </row>
    <row r="4" spans="1:61" ht="13.5" customHeight="1">
      <c r="A4" s="341"/>
      <c r="B4" s="346"/>
      <c r="C4" s="347"/>
      <c r="D4" s="5"/>
      <c r="E4" s="6" t="s">
        <v>22</v>
      </c>
      <c r="F4" s="6"/>
      <c r="G4" s="6"/>
      <c r="H4" s="59">
        <v>44648</v>
      </c>
      <c r="I4" s="59">
        <f t="shared" ref="I4:BH4" si="1">H4+7</f>
        <v>44655</v>
      </c>
      <c r="J4" s="59">
        <f t="shared" si="1"/>
        <v>44662</v>
      </c>
      <c r="K4" s="59">
        <f t="shared" si="1"/>
        <v>44669</v>
      </c>
      <c r="L4" s="59">
        <f t="shared" si="1"/>
        <v>44676</v>
      </c>
      <c r="M4" s="59">
        <f t="shared" si="1"/>
        <v>44683</v>
      </c>
      <c r="N4" s="59">
        <f t="shared" si="1"/>
        <v>44690</v>
      </c>
      <c r="O4" s="59">
        <f t="shared" si="1"/>
        <v>44697</v>
      </c>
      <c r="P4" s="59">
        <f t="shared" si="1"/>
        <v>44704</v>
      </c>
      <c r="Q4" s="59">
        <f t="shared" si="1"/>
        <v>44711</v>
      </c>
      <c r="R4" s="59">
        <f t="shared" si="1"/>
        <v>44718</v>
      </c>
      <c r="S4" s="59">
        <f t="shared" si="1"/>
        <v>44725</v>
      </c>
      <c r="T4" s="59">
        <f t="shared" si="1"/>
        <v>44732</v>
      </c>
      <c r="U4" s="59">
        <f t="shared" si="1"/>
        <v>44739</v>
      </c>
      <c r="V4" s="82">
        <f t="shared" si="1"/>
        <v>44746</v>
      </c>
      <c r="W4" s="59">
        <f t="shared" si="1"/>
        <v>44753</v>
      </c>
      <c r="X4" s="59">
        <f t="shared" si="1"/>
        <v>44760</v>
      </c>
      <c r="Y4" s="59">
        <f t="shared" si="1"/>
        <v>44767</v>
      </c>
      <c r="Z4" s="59">
        <f t="shared" si="1"/>
        <v>44774</v>
      </c>
      <c r="AA4" s="59">
        <f t="shared" si="1"/>
        <v>44781</v>
      </c>
      <c r="AB4" s="59">
        <f t="shared" si="1"/>
        <v>44788</v>
      </c>
      <c r="AC4" s="59">
        <f t="shared" si="1"/>
        <v>44795</v>
      </c>
      <c r="AD4" s="59">
        <f t="shared" si="1"/>
        <v>44802</v>
      </c>
      <c r="AE4" s="59">
        <f t="shared" si="1"/>
        <v>44809</v>
      </c>
      <c r="AF4" s="59">
        <f t="shared" si="1"/>
        <v>44816</v>
      </c>
      <c r="AG4" s="59">
        <f t="shared" si="1"/>
        <v>44823</v>
      </c>
      <c r="AH4" s="59">
        <f t="shared" si="1"/>
        <v>44830</v>
      </c>
      <c r="AI4" s="59">
        <f t="shared" si="1"/>
        <v>44837</v>
      </c>
      <c r="AJ4" s="59">
        <f t="shared" si="1"/>
        <v>44844</v>
      </c>
      <c r="AK4" s="59">
        <f t="shared" si="1"/>
        <v>44851</v>
      </c>
      <c r="AL4" s="59">
        <f t="shared" si="1"/>
        <v>44858</v>
      </c>
      <c r="AM4" s="59">
        <f t="shared" si="1"/>
        <v>44865</v>
      </c>
      <c r="AN4" s="59">
        <f t="shared" si="1"/>
        <v>44872</v>
      </c>
      <c r="AO4" s="59">
        <f t="shared" si="1"/>
        <v>44879</v>
      </c>
      <c r="AP4" s="59">
        <f t="shared" si="1"/>
        <v>44886</v>
      </c>
      <c r="AQ4" s="59">
        <f t="shared" si="1"/>
        <v>44893</v>
      </c>
      <c r="AR4" s="59">
        <f t="shared" si="1"/>
        <v>44900</v>
      </c>
      <c r="AS4" s="59">
        <f t="shared" si="1"/>
        <v>44907</v>
      </c>
      <c r="AT4" s="59">
        <f t="shared" si="1"/>
        <v>44914</v>
      </c>
      <c r="AU4" s="59">
        <f t="shared" si="1"/>
        <v>44921</v>
      </c>
      <c r="AV4" s="59">
        <f t="shared" si="1"/>
        <v>44928</v>
      </c>
      <c r="AW4" s="59">
        <f t="shared" si="1"/>
        <v>44935</v>
      </c>
      <c r="AX4" s="59">
        <f t="shared" si="1"/>
        <v>44942</v>
      </c>
      <c r="AY4" s="59">
        <f t="shared" si="1"/>
        <v>44949</v>
      </c>
      <c r="AZ4" s="59">
        <f t="shared" si="1"/>
        <v>44956</v>
      </c>
      <c r="BA4" s="59">
        <f t="shared" si="1"/>
        <v>44963</v>
      </c>
      <c r="BB4" s="59">
        <f t="shared" si="1"/>
        <v>44970</v>
      </c>
      <c r="BC4" s="59">
        <f t="shared" si="1"/>
        <v>44977</v>
      </c>
      <c r="BD4" s="59">
        <f t="shared" si="1"/>
        <v>44984</v>
      </c>
      <c r="BE4" s="59">
        <f t="shared" si="1"/>
        <v>44991</v>
      </c>
      <c r="BF4" s="59">
        <f t="shared" si="1"/>
        <v>44998</v>
      </c>
      <c r="BG4" s="59">
        <f t="shared" si="1"/>
        <v>45005</v>
      </c>
      <c r="BH4" s="59">
        <f t="shared" si="1"/>
        <v>45012</v>
      </c>
    </row>
    <row r="5" spans="1:61" ht="13.5" customHeight="1" outlineLevel="1">
      <c r="A5" s="9">
        <v>101</v>
      </c>
      <c r="B5" s="10" t="s">
        <v>74</v>
      </c>
      <c r="C5" s="11" t="s">
        <v>145</v>
      </c>
      <c r="D5" s="9" t="s">
        <v>116</v>
      </c>
      <c r="E5" s="9" t="s">
        <v>146</v>
      </c>
      <c r="F5" s="9" t="s">
        <v>79</v>
      </c>
      <c r="G5" s="12" t="s">
        <v>147</v>
      </c>
      <c r="H5" s="131"/>
      <c r="I5" s="131"/>
      <c r="J5" s="131"/>
      <c r="K5" s="118"/>
      <c r="L5" s="168"/>
      <c r="M5" s="170"/>
      <c r="N5" s="131"/>
      <c r="O5" s="131"/>
      <c r="P5" s="168"/>
      <c r="Q5" s="171"/>
      <c r="R5" s="166"/>
      <c r="S5" s="166"/>
      <c r="T5" s="166"/>
      <c r="U5" s="169"/>
      <c r="V5" s="171"/>
      <c r="W5" s="166"/>
      <c r="X5" s="166"/>
      <c r="Y5" s="169"/>
      <c r="Z5" s="171"/>
      <c r="AA5" s="166"/>
      <c r="AB5" s="166"/>
      <c r="AC5" s="169"/>
      <c r="AD5" s="150"/>
      <c r="AE5" s="14"/>
      <c r="AF5" s="14"/>
      <c r="AG5" s="14"/>
      <c r="AH5" s="46"/>
      <c r="AI5" s="158"/>
      <c r="AJ5" s="14"/>
      <c r="AK5" s="14"/>
      <c r="AL5" s="147"/>
      <c r="AM5" s="158"/>
      <c r="AN5" s="14"/>
      <c r="AO5" s="14"/>
      <c r="AP5" s="147"/>
      <c r="AQ5" s="158"/>
      <c r="AR5" s="14"/>
      <c r="AS5" s="14"/>
      <c r="AT5" s="15"/>
      <c r="AU5" s="161"/>
      <c r="AV5" s="158"/>
      <c r="AW5" s="14"/>
      <c r="AX5" s="15"/>
      <c r="AY5" s="147"/>
      <c r="AZ5" s="158"/>
      <c r="BA5" s="14"/>
      <c r="BB5" s="14"/>
      <c r="BC5" s="147"/>
      <c r="BD5" s="158"/>
      <c r="BE5" s="14"/>
      <c r="BF5" s="14"/>
      <c r="BG5" s="15"/>
      <c r="BH5" s="162"/>
      <c r="BI5" s="163"/>
    </row>
    <row r="6" spans="1:61" ht="13.5" customHeight="1" outlineLevel="1">
      <c r="A6" s="9">
        <f t="shared" ref="A6:A15" si="2">A5+1</f>
        <v>102</v>
      </c>
      <c r="B6" s="10" t="s">
        <v>74</v>
      </c>
      <c r="C6" s="11" t="s">
        <v>148</v>
      </c>
      <c r="D6" s="9" t="s">
        <v>116</v>
      </c>
      <c r="E6" s="9" t="s">
        <v>149</v>
      </c>
      <c r="F6" s="9" t="s">
        <v>150</v>
      </c>
      <c r="G6" s="12" t="s">
        <v>147</v>
      </c>
      <c r="H6" s="131"/>
      <c r="I6" s="131"/>
      <c r="J6" s="113">
        <v>13</v>
      </c>
      <c r="K6" s="118"/>
      <c r="L6" s="168"/>
      <c r="M6" s="170"/>
      <c r="N6" s="131"/>
      <c r="O6" s="131"/>
      <c r="P6" s="168"/>
      <c r="Q6" s="172"/>
      <c r="R6" s="166"/>
      <c r="S6" s="166"/>
      <c r="T6" s="166"/>
      <c r="U6" s="169"/>
      <c r="V6" s="172"/>
      <c r="W6" s="166"/>
      <c r="X6" s="166"/>
      <c r="Y6" s="169"/>
      <c r="Z6" s="172"/>
      <c r="AA6" s="166"/>
      <c r="AB6" s="166"/>
      <c r="AC6" s="169"/>
      <c r="AD6" s="172"/>
      <c r="AE6" s="166"/>
      <c r="AF6" s="166"/>
      <c r="AG6" s="166"/>
      <c r="AH6" s="169"/>
      <c r="AI6" s="150"/>
      <c r="AJ6" s="14"/>
      <c r="AK6" s="15"/>
      <c r="AL6" s="147"/>
      <c r="AM6" s="150"/>
      <c r="AN6" s="14"/>
      <c r="AO6" s="14"/>
      <c r="AP6" s="147"/>
      <c r="AQ6" s="150"/>
      <c r="AR6" s="14"/>
      <c r="AS6" s="14"/>
      <c r="AT6" s="15"/>
      <c r="AU6" s="46"/>
      <c r="AV6" s="150"/>
      <c r="AW6" s="14"/>
      <c r="AX6" s="15"/>
      <c r="AY6" s="147"/>
      <c r="AZ6" s="150"/>
      <c r="BA6" s="14"/>
      <c r="BB6" s="14"/>
      <c r="BC6" s="147"/>
      <c r="BD6" s="150"/>
      <c r="BE6" s="14"/>
      <c r="BF6" s="14"/>
      <c r="BG6" s="15"/>
      <c r="BH6" s="147"/>
      <c r="BI6" s="163"/>
    </row>
    <row r="7" spans="1:61" ht="13.5" customHeight="1" outlineLevel="1">
      <c r="A7" s="9">
        <f t="shared" si="2"/>
        <v>103</v>
      </c>
      <c r="B7" s="10" t="s">
        <v>74</v>
      </c>
      <c r="C7" s="11" t="s">
        <v>152</v>
      </c>
      <c r="D7" s="9" t="s">
        <v>116</v>
      </c>
      <c r="E7" s="9" t="s">
        <v>153</v>
      </c>
      <c r="F7" s="9" t="s">
        <v>150</v>
      </c>
      <c r="G7" s="12" t="s">
        <v>154</v>
      </c>
      <c r="H7" s="131"/>
      <c r="I7" s="131"/>
      <c r="J7" s="131"/>
      <c r="K7" s="118"/>
      <c r="L7" s="168"/>
      <c r="M7" s="170"/>
      <c r="N7" s="131"/>
      <c r="O7" s="131"/>
      <c r="P7" s="168"/>
      <c r="Q7" s="172"/>
      <c r="R7" s="166"/>
      <c r="S7" s="166"/>
      <c r="T7" s="166"/>
      <c r="U7" s="169"/>
      <c r="V7" s="172"/>
      <c r="W7" s="166"/>
      <c r="X7" s="166"/>
      <c r="Y7" s="169"/>
      <c r="Z7" s="172"/>
      <c r="AA7" s="166"/>
      <c r="AB7" s="166"/>
      <c r="AC7" s="169"/>
      <c r="AD7" s="172"/>
      <c r="AE7" s="166"/>
      <c r="AF7" s="166"/>
      <c r="AG7" s="166"/>
      <c r="AH7" s="169"/>
      <c r="AI7" s="150"/>
      <c r="AJ7" s="14"/>
      <c r="AK7" s="15"/>
      <c r="AL7" s="147"/>
      <c r="AM7" s="150"/>
      <c r="AN7" s="14"/>
      <c r="AO7" s="14"/>
      <c r="AP7" s="147"/>
      <c r="AQ7" s="150"/>
      <c r="AR7" s="14"/>
      <c r="AS7" s="14"/>
      <c r="AT7" s="15"/>
      <c r="AU7" s="46"/>
      <c r="AV7" s="150"/>
      <c r="AW7" s="14"/>
      <c r="AX7" s="15"/>
      <c r="AY7" s="147"/>
      <c r="AZ7" s="150"/>
      <c r="BA7" s="14"/>
      <c r="BB7" s="14"/>
      <c r="BC7" s="147"/>
      <c r="BD7" s="150"/>
      <c r="BE7" s="14"/>
      <c r="BF7" s="14"/>
      <c r="BG7" s="15"/>
      <c r="BH7" s="147"/>
      <c r="BI7" s="163"/>
    </row>
    <row r="8" spans="1:61" ht="13.5" customHeight="1" outlineLevel="1">
      <c r="A8" s="9">
        <f t="shared" si="2"/>
        <v>104</v>
      </c>
      <c r="B8" s="10" t="s">
        <v>74</v>
      </c>
      <c r="C8" s="11" t="s">
        <v>155</v>
      </c>
      <c r="D8" s="9" t="s">
        <v>81</v>
      </c>
      <c r="E8" s="9" t="s">
        <v>156</v>
      </c>
      <c r="F8" s="9" t="s">
        <v>157</v>
      </c>
      <c r="G8" s="12" t="s">
        <v>158</v>
      </c>
      <c r="H8" s="13"/>
      <c r="I8" s="14"/>
      <c r="J8" s="113"/>
      <c r="K8" s="118"/>
      <c r="L8" s="168"/>
      <c r="M8" s="170"/>
      <c r="N8" s="131"/>
      <c r="O8" s="14"/>
      <c r="P8" s="147"/>
      <c r="Q8" s="150"/>
      <c r="R8" s="14"/>
      <c r="S8" s="14"/>
      <c r="T8" s="15"/>
      <c r="U8" s="147"/>
      <c r="V8" s="150"/>
      <c r="W8" s="14"/>
      <c r="X8" s="14"/>
      <c r="Y8" s="147"/>
      <c r="Z8" s="150"/>
      <c r="AA8" s="14"/>
      <c r="AB8" s="14"/>
      <c r="AC8" s="147"/>
      <c r="AD8" s="150"/>
      <c r="AE8" s="14"/>
      <c r="AF8" s="14"/>
      <c r="AG8" s="15"/>
      <c r="AH8" s="46"/>
      <c r="AI8" s="150"/>
      <c r="AJ8" s="14"/>
      <c r="AK8" s="15"/>
      <c r="AL8" s="147"/>
      <c r="AM8" s="150"/>
      <c r="AN8" s="14"/>
      <c r="AO8" s="14"/>
      <c r="AP8" s="147"/>
      <c r="AQ8" s="150"/>
      <c r="AR8" s="14"/>
      <c r="AS8" s="14"/>
      <c r="AT8" s="15"/>
      <c r="AU8" s="46"/>
      <c r="AV8" s="150"/>
      <c r="AW8" s="14"/>
      <c r="AX8" s="15"/>
      <c r="AY8" s="147"/>
      <c r="AZ8" s="150"/>
      <c r="BA8" s="14"/>
      <c r="BB8" s="14"/>
      <c r="BC8" s="147"/>
      <c r="BD8" s="201"/>
      <c r="BE8" s="131"/>
      <c r="BF8" s="131"/>
      <c r="BG8" s="118"/>
      <c r="BH8" s="168"/>
      <c r="BI8" s="163"/>
    </row>
    <row r="9" spans="1:61" ht="13.5" customHeight="1" outlineLevel="1">
      <c r="A9" s="9">
        <f t="shared" si="2"/>
        <v>105</v>
      </c>
      <c r="B9" s="10" t="s">
        <v>74</v>
      </c>
      <c r="C9" s="11" t="s">
        <v>215</v>
      </c>
      <c r="D9" s="9" t="s">
        <v>116</v>
      </c>
      <c r="E9" s="9"/>
      <c r="F9" s="9" t="s">
        <v>79</v>
      </c>
      <c r="G9" s="12" t="s">
        <v>160</v>
      </c>
      <c r="H9" s="13"/>
      <c r="I9" s="14"/>
      <c r="J9" s="113"/>
      <c r="K9" s="118"/>
      <c r="L9" s="168"/>
      <c r="M9" s="170"/>
      <c r="N9" s="131"/>
      <c r="O9" s="14"/>
      <c r="P9" s="147"/>
      <c r="Q9" s="150"/>
      <c r="R9" s="14"/>
      <c r="S9" s="14"/>
      <c r="T9" s="15"/>
      <c r="U9" s="147"/>
      <c r="V9" s="150"/>
      <c r="W9" s="14"/>
      <c r="X9" s="14"/>
      <c r="Y9" s="147"/>
      <c r="Z9" s="150"/>
      <c r="AA9" s="14"/>
      <c r="AB9" s="14"/>
      <c r="AC9" s="147"/>
      <c r="AD9" s="150"/>
      <c r="AE9" s="14"/>
      <c r="AF9" s="14"/>
      <c r="AG9" s="15"/>
      <c r="AH9" s="46"/>
      <c r="AI9" s="150"/>
      <c r="AJ9" s="14"/>
      <c r="AK9" s="15"/>
      <c r="AL9" s="147"/>
      <c r="AM9" s="150"/>
      <c r="AN9" s="14"/>
      <c r="AO9" s="14"/>
      <c r="AP9" s="147"/>
      <c r="AQ9" s="150"/>
      <c r="AR9" s="14"/>
      <c r="AS9" s="14"/>
      <c r="AT9" s="15"/>
      <c r="AU9" s="46"/>
      <c r="AV9" s="150"/>
      <c r="AW9" s="14"/>
      <c r="AX9" s="15"/>
      <c r="AY9" s="147"/>
      <c r="AZ9" s="150"/>
      <c r="BA9" s="14"/>
      <c r="BB9" s="14"/>
      <c r="BC9" s="147"/>
      <c r="BD9" s="150"/>
      <c r="BE9" s="14"/>
      <c r="BF9" s="14"/>
      <c r="BG9" s="15"/>
      <c r="BH9" s="147"/>
      <c r="BI9" s="163"/>
    </row>
    <row r="10" spans="1:61" ht="13.5" customHeight="1" outlineLevel="1">
      <c r="A10" s="9">
        <f t="shared" si="2"/>
        <v>106</v>
      </c>
      <c r="B10" s="10" t="s">
        <v>74</v>
      </c>
      <c r="C10" s="11" t="s">
        <v>216</v>
      </c>
      <c r="D10" s="9" t="s">
        <v>116</v>
      </c>
      <c r="E10" s="9"/>
      <c r="F10" s="9" t="s">
        <v>79</v>
      </c>
      <c r="G10" s="12" t="s">
        <v>160</v>
      </c>
      <c r="H10" s="13"/>
      <c r="I10" s="14"/>
      <c r="J10" s="113"/>
      <c r="K10" s="118"/>
      <c r="L10" s="168"/>
      <c r="M10" s="170"/>
      <c r="N10" s="131"/>
      <c r="O10" s="14"/>
      <c r="P10" s="147"/>
      <c r="Q10" s="150"/>
      <c r="R10" s="14"/>
      <c r="S10" s="14"/>
      <c r="T10" s="15"/>
      <c r="U10" s="147"/>
      <c r="V10" s="150"/>
      <c r="W10" s="14"/>
      <c r="X10" s="14"/>
      <c r="Y10" s="147"/>
      <c r="Z10" s="150"/>
      <c r="AA10" s="14"/>
      <c r="AB10" s="14"/>
      <c r="AC10" s="147"/>
      <c r="AD10" s="150"/>
      <c r="AE10" s="14"/>
      <c r="AF10" s="14"/>
      <c r="AG10" s="15"/>
      <c r="AH10" s="46"/>
      <c r="AI10" s="150"/>
      <c r="AJ10" s="14"/>
      <c r="AK10" s="15"/>
      <c r="AL10" s="147"/>
      <c r="AM10" s="150"/>
      <c r="AN10" s="14"/>
      <c r="AO10" s="14"/>
      <c r="AP10" s="147"/>
      <c r="AQ10" s="150"/>
      <c r="AR10" s="14"/>
      <c r="AS10" s="14"/>
      <c r="AT10" s="15"/>
      <c r="AU10" s="46"/>
      <c r="AV10" s="150"/>
      <c r="AW10" s="14"/>
      <c r="AX10" s="15"/>
      <c r="AY10" s="147"/>
      <c r="AZ10" s="150"/>
      <c r="BA10" s="14"/>
      <c r="BB10" s="14"/>
      <c r="BC10" s="147"/>
      <c r="BD10" s="150"/>
      <c r="BE10" s="14"/>
      <c r="BF10" s="14"/>
      <c r="BG10" s="15"/>
      <c r="BH10" s="147"/>
      <c r="BI10" s="163"/>
    </row>
    <row r="11" spans="1:61" ht="13.5" customHeight="1" outlineLevel="1">
      <c r="A11" s="9">
        <f t="shared" si="2"/>
        <v>107</v>
      </c>
      <c r="B11" s="10" t="s">
        <v>74</v>
      </c>
      <c r="C11" s="11" t="s">
        <v>162</v>
      </c>
      <c r="D11" s="9" t="s">
        <v>116</v>
      </c>
      <c r="E11" s="9"/>
      <c r="F11" s="9" t="s">
        <v>78</v>
      </c>
      <c r="G11" s="12" t="s">
        <v>160</v>
      </c>
      <c r="H11" s="13"/>
      <c r="I11" s="14"/>
      <c r="J11" s="113"/>
      <c r="K11" s="118"/>
      <c r="L11" s="168"/>
      <c r="M11" s="170"/>
      <c r="N11" s="131"/>
      <c r="O11" s="131"/>
      <c r="P11" s="168"/>
      <c r="Q11" s="172"/>
      <c r="R11" s="166"/>
      <c r="S11" s="166"/>
      <c r="T11" s="166"/>
      <c r="U11" s="169"/>
      <c r="V11" s="172"/>
      <c r="W11" s="166"/>
      <c r="X11" s="166"/>
      <c r="Y11" s="169"/>
      <c r="Z11" s="172"/>
      <c r="AA11" s="166"/>
      <c r="AB11" s="166"/>
      <c r="AC11" s="169"/>
      <c r="AD11" s="172"/>
      <c r="AE11" s="166"/>
      <c r="AF11" s="166"/>
      <c r="AG11" s="166"/>
      <c r="AH11" s="169"/>
      <c r="AI11" s="150"/>
      <c r="AJ11" s="14"/>
      <c r="AK11" s="15"/>
      <c r="AL11" s="147"/>
      <c r="AM11" s="150"/>
      <c r="AN11" s="14"/>
      <c r="AO11" s="14"/>
      <c r="AP11" s="147"/>
      <c r="AQ11" s="150"/>
      <c r="AR11" s="14"/>
      <c r="AS11" s="14"/>
      <c r="AT11" s="15"/>
      <c r="AU11" s="46"/>
      <c r="AV11" s="150"/>
      <c r="AW11" s="14"/>
      <c r="AX11" s="15"/>
      <c r="AY11" s="147"/>
      <c r="AZ11" s="150"/>
      <c r="BA11" s="14"/>
      <c r="BB11" s="14"/>
      <c r="BC11" s="147"/>
      <c r="BD11" s="150"/>
      <c r="BE11" s="14"/>
      <c r="BF11" s="14"/>
      <c r="BG11" s="15"/>
      <c r="BH11" s="147"/>
      <c r="BI11" s="163"/>
    </row>
    <row r="12" spans="1:61" ht="13.5" customHeight="1" outlineLevel="1">
      <c r="A12" s="9">
        <f t="shared" si="2"/>
        <v>108</v>
      </c>
      <c r="B12" s="10" t="s">
        <v>74</v>
      </c>
      <c r="C12" s="11" t="s">
        <v>217</v>
      </c>
      <c r="D12" s="9" t="s">
        <v>116</v>
      </c>
      <c r="E12" s="9"/>
      <c r="F12" s="9" t="s">
        <v>78</v>
      </c>
      <c r="G12" s="12" t="s">
        <v>160</v>
      </c>
      <c r="H12" s="14"/>
      <c r="I12" s="14"/>
      <c r="J12" s="14"/>
      <c r="K12" s="15"/>
      <c r="L12" s="147"/>
      <c r="M12" s="150"/>
      <c r="N12" s="167">
        <v>10</v>
      </c>
      <c r="O12" s="14"/>
      <c r="P12" s="147"/>
      <c r="Q12" s="150"/>
      <c r="R12" s="14"/>
      <c r="S12" s="14"/>
      <c r="T12" s="15"/>
      <c r="U12" s="147"/>
      <c r="V12" s="150"/>
      <c r="W12" s="14"/>
      <c r="X12" s="14"/>
      <c r="Y12" s="147"/>
      <c r="Z12" s="150"/>
      <c r="AA12" s="14"/>
      <c r="AB12" s="14"/>
      <c r="AC12" s="147"/>
      <c r="AD12" s="150"/>
      <c r="AE12" s="14"/>
      <c r="AF12" s="14"/>
      <c r="AG12" s="15"/>
      <c r="AH12" s="46"/>
      <c r="AI12" s="150"/>
      <c r="AJ12" s="14"/>
      <c r="AK12" s="15"/>
      <c r="AL12" s="147"/>
      <c r="AM12" s="159"/>
      <c r="AN12" s="135"/>
      <c r="AO12" s="135"/>
      <c r="AP12" s="136"/>
      <c r="AQ12" s="150"/>
      <c r="AR12" s="14"/>
      <c r="AS12" s="14"/>
      <c r="AT12" s="15"/>
      <c r="AU12" s="46"/>
      <c r="AV12" s="150"/>
      <c r="AW12" s="14"/>
      <c r="AX12" s="15"/>
      <c r="AY12" s="147"/>
      <c r="AZ12" s="150"/>
      <c r="BA12" s="14"/>
      <c r="BB12" s="14"/>
      <c r="BC12" s="147"/>
      <c r="BD12" s="201"/>
      <c r="BE12" s="110"/>
      <c r="BF12" s="110"/>
      <c r="BG12" s="119"/>
      <c r="BH12" s="119"/>
      <c r="BI12" s="163"/>
    </row>
    <row r="13" spans="1:61" ht="13.5" customHeight="1" outlineLevel="1">
      <c r="A13" s="9">
        <f t="shared" si="2"/>
        <v>109</v>
      </c>
      <c r="B13" s="10" t="s">
        <v>74</v>
      </c>
      <c r="C13" s="11" t="s">
        <v>139</v>
      </c>
      <c r="D13" s="9" t="s">
        <v>116</v>
      </c>
      <c r="E13" s="9"/>
      <c r="F13" s="9" t="s">
        <v>78</v>
      </c>
      <c r="G13" s="12" t="s">
        <v>160</v>
      </c>
      <c r="H13" s="13"/>
      <c r="I13" s="14"/>
      <c r="J13" s="14"/>
      <c r="K13" s="15"/>
      <c r="L13" s="147"/>
      <c r="M13" s="150"/>
      <c r="N13" s="167">
        <v>10</v>
      </c>
      <c r="O13" s="14"/>
      <c r="P13" s="147"/>
      <c r="Q13" s="150"/>
      <c r="R13" s="14"/>
      <c r="S13" s="14"/>
      <c r="T13" s="15"/>
      <c r="U13" s="147"/>
      <c r="V13" s="150"/>
      <c r="W13" s="14"/>
      <c r="X13" s="14"/>
      <c r="Y13" s="147"/>
      <c r="Z13" s="150"/>
      <c r="AA13" s="14"/>
      <c r="AB13" s="14"/>
      <c r="AC13" s="147"/>
      <c r="AD13" s="150"/>
      <c r="AE13" s="14"/>
      <c r="AF13" s="14"/>
      <c r="AG13" s="15"/>
      <c r="AH13" s="46"/>
      <c r="AI13" s="150"/>
      <c r="AJ13" s="14"/>
      <c r="AK13" s="15"/>
      <c r="AL13" s="147"/>
      <c r="AM13" s="159"/>
      <c r="AN13" s="135"/>
      <c r="AO13" s="135"/>
      <c r="AP13" s="136"/>
      <c r="AQ13" s="150"/>
      <c r="AR13" s="14"/>
      <c r="AS13" s="14"/>
      <c r="AT13" s="15"/>
      <c r="AU13" s="46"/>
      <c r="AV13" s="150"/>
      <c r="AW13" s="14"/>
      <c r="AX13" s="15"/>
      <c r="AY13" s="147"/>
      <c r="AZ13" s="150"/>
      <c r="BA13" s="14"/>
      <c r="BB13" s="14"/>
      <c r="BC13" s="147"/>
      <c r="BD13" s="201"/>
      <c r="BE13" s="110"/>
      <c r="BF13" s="110"/>
      <c r="BG13" s="119"/>
      <c r="BH13" s="119"/>
      <c r="BI13" s="163"/>
    </row>
    <row r="14" spans="1:61" ht="13.5" customHeight="1" outlineLevel="1">
      <c r="A14" s="9">
        <f t="shared" si="2"/>
        <v>110</v>
      </c>
      <c r="B14" s="10" t="s">
        <v>74</v>
      </c>
      <c r="C14" s="11" t="s">
        <v>164</v>
      </c>
      <c r="D14" s="9" t="s">
        <v>81</v>
      </c>
      <c r="E14" s="9" t="s">
        <v>165</v>
      </c>
      <c r="F14" s="9" t="s">
        <v>150</v>
      </c>
      <c r="G14" s="12" t="s">
        <v>158</v>
      </c>
      <c r="H14" s="13"/>
      <c r="I14" s="14"/>
      <c r="J14" s="15"/>
      <c r="K14" s="15"/>
      <c r="L14" s="147"/>
      <c r="M14" s="150"/>
      <c r="N14" s="167">
        <v>11</v>
      </c>
      <c r="O14" s="14"/>
      <c r="P14" s="147"/>
      <c r="Q14" s="150"/>
      <c r="R14" s="14"/>
      <c r="T14" s="15"/>
      <c r="U14" s="147"/>
      <c r="V14" s="150"/>
      <c r="W14" s="14"/>
      <c r="X14" s="14"/>
      <c r="Y14" s="147"/>
      <c r="Z14" s="150"/>
      <c r="AA14" s="14"/>
      <c r="AB14" s="14"/>
      <c r="AC14" s="147"/>
      <c r="AD14" s="150"/>
      <c r="AE14" s="167">
        <v>6</v>
      </c>
      <c r="AG14" s="15"/>
      <c r="AH14" s="46"/>
      <c r="AI14" s="150"/>
      <c r="AJ14" s="14"/>
      <c r="AK14" s="15"/>
      <c r="AL14" s="147"/>
      <c r="AM14" s="150"/>
      <c r="AN14" s="14"/>
      <c r="AO14" s="135"/>
      <c r="AP14" s="136"/>
      <c r="AQ14" s="150"/>
      <c r="AR14" s="14"/>
      <c r="AS14" s="14"/>
      <c r="AT14" s="167">
        <v>19</v>
      </c>
      <c r="AU14" s="46"/>
      <c r="AV14" s="150"/>
      <c r="AW14" s="14"/>
      <c r="AX14" s="15"/>
      <c r="AY14" s="147"/>
      <c r="AZ14" s="150"/>
      <c r="BA14" s="14"/>
      <c r="BB14" s="14"/>
      <c r="BC14" s="147"/>
      <c r="BD14" s="150"/>
      <c r="BE14" s="14"/>
      <c r="BF14" s="100">
        <v>13</v>
      </c>
      <c r="BG14" s="119"/>
      <c r="BH14" s="46"/>
      <c r="BI14" s="163"/>
    </row>
    <row r="15" spans="1:61" ht="13.5" customHeight="1" outlineLevel="1">
      <c r="A15" s="9">
        <f t="shared" si="2"/>
        <v>111</v>
      </c>
      <c r="B15" s="10" t="s">
        <v>74</v>
      </c>
      <c r="C15" s="11" t="s">
        <v>167</v>
      </c>
      <c r="D15" s="9" t="s">
        <v>81</v>
      </c>
      <c r="E15" s="9" t="s">
        <v>168</v>
      </c>
      <c r="F15" s="9"/>
      <c r="G15" s="12" t="s">
        <v>158</v>
      </c>
      <c r="H15" s="13"/>
      <c r="I15" s="14"/>
      <c r="J15" s="15"/>
      <c r="K15" s="15"/>
      <c r="L15" s="147"/>
      <c r="M15" s="150"/>
      <c r="N15" s="167">
        <v>12</v>
      </c>
      <c r="O15" s="14"/>
      <c r="P15" s="147"/>
      <c r="Q15" s="150"/>
      <c r="R15" s="14"/>
      <c r="S15" s="15"/>
      <c r="T15" s="15"/>
      <c r="U15" s="147"/>
      <c r="V15" s="150"/>
      <c r="W15" s="14"/>
      <c r="X15" s="14"/>
      <c r="Y15" s="147"/>
      <c r="Z15" s="150"/>
      <c r="AA15" s="14"/>
      <c r="AB15" s="14"/>
      <c r="AC15" s="147"/>
      <c r="AD15" s="150"/>
      <c r="AE15" s="113"/>
      <c r="AF15" s="14"/>
      <c r="AG15" s="14"/>
      <c r="AH15" s="46"/>
      <c r="AI15" s="150"/>
      <c r="AJ15" s="14"/>
      <c r="AK15" s="15"/>
      <c r="AL15" s="147"/>
      <c r="AM15" s="150"/>
      <c r="AN15" s="14"/>
      <c r="AO15" s="135"/>
      <c r="AP15" s="136"/>
      <c r="AQ15" s="150"/>
      <c r="AR15" s="14"/>
      <c r="AS15" s="14"/>
      <c r="AT15" s="167">
        <v>20</v>
      </c>
      <c r="AU15" s="46"/>
      <c r="AV15" s="150"/>
      <c r="AW15" s="14"/>
      <c r="AX15" s="15"/>
      <c r="AY15" s="147"/>
      <c r="AZ15" s="150"/>
      <c r="BA15" s="14"/>
      <c r="BB15" s="14"/>
      <c r="BC15" s="147"/>
      <c r="BD15" s="150"/>
      <c r="BE15" s="14"/>
      <c r="BF15" s="113"/>
      <c r="BG15" s="119"/>
      <c r="BH15" s="202"/>
      <c r="BI15" s="163"/>
    </row>
    <row r="16" spans="1:61" ht="13" customHeight="1">
      <c r="A16" s="20">
        <v>100</v>
      </c>
      <c r="B16" s="337" t="s">
        <v>169</v>
      </c>
      <c r="C16" s="338"/>
      <c r="D16" s="20" t="s">
        <v>84</v>
      </c>
      <c r="E16" s="20"/>
      <c r="F16" s="20"/>
      <c r="G16" s="21"/>
      <c r="H16" s="22"/>
      <c r="I16" s="23"/>
      <c r="J16" s="23"/>
      <c r="K16" s="24"/>
      <c r="L16" s="24"/>
      <c r="M16" s="152"/>
      <c r="N16" s="23"/>
      <c r="O16" s="23"/>
      <c r="P16" s="24"/>
      <c r="Q16" s="152"/>
      <c r="R16" s="23"/>
      <c r="S16" s="23"/>
      <c r="T16" s="24"/>
      <c r="U16" s="154"/>
      <c r="V16" s="152"/>
      <c r="W16" s="23"/>
      <c r="X16" s="23"/>
      <c r="Y16" s="24"/>
      <c r="Z16" s="152"/>
      <c r="AA16" s="23"/>
      <c r="AB16" s="23"/>
      <c r="AC16" s="154"/>
      <c r="AD16" s="152"/>
      <c r="AE16" s="23"/>
      <c r="AF16" s="23"/>
      <c r="AG16" s="24"/>
      <c r="AH16" s="154"/>
      <c r="AI16" s="152"/>
      <c r="AJ16" s="23"/>
      <c r="AK16" s="24"/>
      <c r="AL16" s="24"/>
      <c r="AM16" s="152"/>
      <c r="AN16" s="23"/>
      <c r="AO16" s="23"/>
      <c r="AP16" s="24"/>
      <c r="AQ16" s="152"/>
      <c r="AR16" s="23"/>
      <c r="AS16" s="23"/>
      <c r="AT16" s="24"/>
      <c r="AU16" s="154"/>
      <c r="AV16" s="152"/>
      <c r="AW16" s="23"/>
      <c r="AX16" s="24"/>
      <c r="AY16" s="24"/>
      <c r="AZ16" s="152"/>
      <c r="BA16" s="23"/>
      <c r="BB16" s="23"/>
      <c r="BC16" s="24"/>
      <c r="BD16" s="152"/>
      <c r="BE16" s="23"/>
      <c r="BF16" s="23"/>
      <c r="BG16" s="24"/>
      <c r="BH16" s="24"/>
      <c r="BI16" s="163"/>
    </row>
    <row r="17" spans="1:61" ht="13.5" customHeight="1" outlineLevel="1">
      <c r="A17" s="9">
        <f>A24+1</f>
        <v>201</v>
      </c>
      <c r="B17" s="10" t="s">
        <v>74</v>
      </c>
      <c r="C17" s="11" t="s">
        <v>241</v>
      </c>
      <c r="D17" s="9" t="s">
        <v>116</v>
      </c>
      <c r="E17" s="9"/>
      <c r="F17" s="9"/>
      <c r="G17" s="12"/>
      <c r="H17" s="13"/>
      <c r="I17" s="14"/>
      <c r="J17" s="14"/>
      <c r="K17" s="15"/>
      <c r="L17" s="147"/>
      <c r="M17" s="150"/>
      <c r="N17" s="14"/>
      <c r="O17" s="14"/>
      <c r="P17" s="147"/>
      <c r="Q17" s="150"/>
      <c r="R17" s="14"/>
      <c r="S17" s="14"/>
      <c r="T17" s="15"/>
      <c r="U17" s="147"/>
      <c r="V17" s="150"/>
      <c r="W17" s="14"/>
      <c r="X17" s="14"/>
      <c r="Y17" s="147"/>
      <c r="Z17" s="150"/>
      <c r="AA17" s="14"/>
      <c r="AB17" s="14"/>
      <c r="AC17" s="147"/>
      <c r="AD17" s="170"/>
      <c r="AE17" s="182"/>
      <c r="AF17" s="131"/>
      <c r="AG17" s="118"/>
      <c r="AH17" s="183"/>
      <c r="AI17" s="170"/>
      <c r="AJ17" s="113"/>
      <c r="AK17" s="109"/>
      <c r="AL17" s="147"/>
      <c r="AM17" s="150"/>
      <c r="AN17" s="14"/>
      <c r="AO17" s="14"/>
      <c r="AP17" s="147"/>
      <c r="AQ17" s="150"/>
      <c r="AR17" s="14"/>
      <c r="AS17" s="15"/>
      <c r="AT17" s="15"/>
      <c r="AU17" s="46"/>
      <c r="AV17" s="150"/>
      <c r="AW17" s="14"/>
      <c r="AX17" s="15"/>
      <c r="AY17" s="147"/>
      <c r="AZ17" s="150"/>
      <c r="BA17" s="14"/>
      <c r="BB17" s="14"/>
      <c r="BC17" s="147"/>
      <c r="BD17" s="150"/>
      <c r="BE17" s="14"/>
      <c r="BF17" s="14"/>
      <c r="BG17" s="15"/>
      <c r="BH17" s="147"/>
      <c r="BI17" s="163"/>
    </row>
    <row r="18" spans="1:61" ht="13.5" customHeight="1" outlineLevel="1">
      <c r="A18" s="9">
        <f>A17+1</f>
        <v>202</v>
      </c>
      <c r="B18" s="10" t="s">
        <v>74</v>
      </c>
      <c r="C18" s="11" t="s">
        <v>85</v>
      </c>
      <c r="D18" s="9" t="s">
        <v>116</v>
      </c>
      <c r="E18" s="9"/>
      <c r="F18" s="9"/>
      <c r="G18" s="12"/>
      <c r="H18" s="13"/>
      <c r="I18" s="14"/>
      <c r="J18" s="14"/>
      <c r="K18" s="15"/>
      <c r="L18" s="147"/>
      <c r="M18" s="150"/>
      <c r="N18" s="14"/>
      <c r="O18" s="14"/>
      <c r="P18" s="147"/>
      <c r="Q18" s="150"/>
      <c r="R18" s="14"/>
      <c r="S18" s="14"/>
      <c r="T18" s="15"/>
      <c r="U18" s="147"/>
      <c r="V18" s="150"/>
      <c r="W18" s="14"/>
      <c r="X18" s="14"/>
      <c r="Y18" s="147"/>
      <c r="Z18" s="150"/>
      <c r="AA18" s="14"/>
      <c r="AB18" s="14"/>
      <c r="AC18" s="147"/>
      <c r="AD18" s="150"/>
      <c r="AF18" s="14"/>
      <c r="AG18" s="15"/>
      <c r="AH18" s="46"/>
      <c r="AI18" s="150"/>
      <c r="AJ18" s="14"/>
      <c r="AK18" s="15"/>
      <c r="AL18" s="147"/>
      <c r="AM18" s="150"/>
      <c r="AN18" s="14"/>
      <c r="AO18" s="14"/>
      <c r="AP18" s="147"/>
      <c r="AQ18" s="150"/>
      <c r="AR18" s="14"/>
      <c r="AS18" s="14"/>
      <c r="AT18" s="167">
        <v>19</v>
      </c>
      <c r="AU18" s="46"/>
      <c r="AV18" s="150"/>
      <c r="AW18" s="14"/>
      <c r="AX18" s="15"/>
      <c r="AY18" s="147"/>
      <c r="AZ18" s="150"/>
      <c r="BA18" s="14"/>
      <c r="BB18" s="14"/>
      <c r="BC18" s="147"/>
      <c r="BD18" s="150"/>
      <c r="BE18" s="14"/>
      <c r="BF18" s="14"/>
      <c r="BG18" s="15"/>
      <c r="BH18" s="147"/>
      <c r="BI18" s="163"/>
    </row>
    <row r="19" spans="1:61" ht="13.5" customHeight="1" outlineLevel="1">
      <c r="A19" s="9">
        <f t="shared" ref="A19:A23" si="3">A18+1</f>
        <v>203</v>
      </c>
      <c r="B19" s="10" t="s">
        <v>74</v>
      </c>
      <c r="C19" s="11" t="s">
        <v>170</v>
      </c>
      <c r="D19" s="9" t="s">
        <v>171</v>
      </c>
      <c r="E19" s="9"/>
      <c r="F19" s="9"/>
      <c r="G19" s="12"/>
      <c r="H19" s="13"/>
      <c r="I19" s="14"/>
      <c r="J19" s="14"/>
      <c r="K19" s="15"/>
      <c r="L19" s="147"/>
      <c r="M19" s="150"/>
      <c r="N19" s="14"/>
      <c r="O19" s="14"/>
      <c r="P19" s="147"/>
      <c r="Q19" s="150"/>
      <c r="R19" s="14"/>
      <c r="S19" s="14"/>
      <c r="T19" s="14"/>
      <c r="U19" s="176"/>
      <c r="V19" s="150"/>
      <c r="W19" s="14"/>
      <c r="X19" s="14"/>
      <c r="Y19" s="147"/>
      <c r="Z19" s="150"/>
      <c r="AA19" s="14"/>
      <c r="AB19" s="14"/>
      <c r="AC19" s="147"/>
      <c r="AD19" s="150"/>
      <c r="AE19" s="14"/>
      <c r="AF19" s="14"/>
      <c r="AG19" s="15"/>
      <c r="AH19" s="46"/>
      <c r="AI19" s="150"/>
      <c r="AJ19" s="14"/>
      <c r="AK19" s="15"/>
      <c r="AL19" s="147"/>
      <c r="AM19" s="150"/>
      <c r="AN19" s="14"/>
      <c r="AO19" s="14"/>
      <c r="AP19" s="147"/>
      <c r="AQ19" s="150"/>
      <c r="AR19" s="14"/>
      <c r="AS19" s="14"/>
      <c r="AT19" s="15"/>
      <c r="AU19" s="183"/>
      <c r="AV19" s="172"/>
      <c r="AW19" s="14"/>
      <c r="AX19" s="15"/>
      <c r="AY19" s="147"/>
      <c r="AZ19" s="150"/>
      <c r="BA19" s="14"/>
      <c r="BB19" s="14"/>
      <c r="BC19" s="147"/>
      <c r="BD19" s="150"/>
      <c r="BE19" s="14"/>
      <c r="BF19" s="14"/>
      <c r="BG19" s="15"/>
      <c r="BH19" s="147"/>
      <c r="BI19" s="163"/>
    </row>
    <row r="20" spans="1:61" ht="13.5" customHeight="1" outlineLevel="1">
      <c r="A20" s="9">
        <f t="shared" si="3"/>
        <v>204</v>
      </c>
      <c r="B20" s="10" t="s">
        <v>74</v>
      </c>
      <c r="C20" s="11" t="s">
        <v>88</v>
      </c>
      <c r="D20" s="9" t="s">
        <v>116</v>
      </c>
      <c r="E20" s="9"/>
      <c r="F20" s="9"/>
      <c r="G20" s="12"/>
      <c r="H20" s="13"/>
      <c r="I20" s="14"/>
      <c r="J20" s="14"/>
      <c r="K20" s="15"/>
      <c r="L20" s="147"/>
      <c r="M20" s="150"/>
      <c r="N20" s="14"/>
      <c r="O20" s="14"/>
      <c r="P20" s="147"/>
      <c r="Q20" s="150"/>
      <c r="R20" s="14"/>
      <c r="S20" s="14"/>
      <c r="T20" s="14"/>
      <c r="U20" s="176"/>
      <c r="V20" s="150"/>
      <c r="W20" s="14"/>
      <c r="X20" s="14"/>
      <c r="Y20" s="147"/>
      <c r="Z20" s="150"/>
      <c r="AA20" s="14"/>
      <c r="AB20" s="14"/>
      <c r="AC20" s="147"/>
      <c r="AD20" s="150"/>
      <c r="AE20" s="14"/>
      <c r="AF20" s="14"/>
      <c r="AG20" s="15"/>
      <c r="AH20" s="46"/>
      <c r="AI20" s="150"/>
      <c r="AJ20" s="14"/>
      <c r="AK20" s="15"/>
      <c r="AL20" s="147"/>
      <c r="AM20" s="150"/>
      <c r="AN20" s="14"/>
      <c r="AO20" s="14"/>
      <c r="AP20" s="169"/>
      <c r="AQ20" s="172"/>
      <c r="AR20" s="131"/>
      <c r="AS20" s="113"/>
      <c r="AT20" s="14"/>
      <c r="AU20" s="46"/>
      <c r="AV20" s="150"/>
      <c r="AW20" s="14"/>
      <c r="AX20" s="15"/>
      <c r="AY20" s="147"/>
      <c r="AZ20" s="150"/>
      <c r="BA20" s="14"/>
      <c r="BB20" s="14"/>
      <c r="BC20" s="147"/>
      <c r="BD20" s="150"/>
      <c r="BE20" s="14"/>
      <c r="BF20" s="14"/>
      <c r="BG20" s="15"/>
      <c r="BH20" s="147"/>
      <c r="BI20" s="163"/>
    </row>
    <row r="21" spans="1:61" ht="13.5" customHeight="1" outlineLevel="1">
      <c r="A21" s="9">
        <f t="shared" si="3"/>
        <v>205</v>
      </c>
      <c r="B21" s="10" t="s">
        <v>74</v>
      </c>
      <c r="C21" s="106" t="s">
        <v>239</v>
      </c>
      <c r="D21" s="9" t="s">
        <v>116</v>
      </c>
      <c r="E21" s="9"/>
      <c r="F21" s="9"/>
      <c r="G21" s="12"/>
      <c r="H21" s="13"/>
      <c r="I21" s="14"/>
      <c r="J21" s="14"/>
      <c r="K21" s="147"/>
      <c r="L21" s="147"/>
      <c r="M21" s="150"/>
      <c r="N21" s="14"/>
      <c r="O21" s="14"/>
      <c r="P21" s="147"/>
      <c r="Q21" s="150"/>
      <c r="R21" s="14"/>
      <c r="S21" s="14"/>
      <c r="T21" s="14"/>
      <c r="U21" s="176"/>
      <c r="V21" s="150"/>
      <c r="W21" s="14"/>
      <c r="X21" s="14"/>
      <c r="Y21" s="147"/>
      <c r="Z21" s="150"/>
      <c r="AA21" s="14"/>
      <c r="AB21" s="14"/>
      <c r="AC21" s="147"/>
      <c r="AD21" s="150"/>
      <c r="AE21" s="14"/>
      <c r="AF21" s="14"/>
      <c r="AG21" s="147"/>
      <c r="AH21" s="46"/>
      <c r="AI21" s="150"/>
      <c r="AJ21" s="14"/>
      <c r="AK21" s="147"/>
      <c r="AL21" s="147"/>
      <c r="AM21" s="150"/>
      <c r="AN21" s="14"/>
      <c r="AO21" s="14"/>
      <c r="AP21" s="169"/>
      <c r="AQ21" s="172"/>
      <c r="AR21" s="131"/>
      <c r="AS21" s="113"/>
      <c r="AT21" s="147"/>
      <c r="AU21" s="46"/>
      <c r="AV21" s="150"/>
      <c r="AW21" s="14"/>
      <c r="AX21" s="147"/>
      <c r="AY21" s="147"/>
      <c r="AZ21" s="150"/>
      <c r="BA21" s="14"/>
      <c r="BB21" s="14"/>
      <c r="BC21" s="147"/>
      <c r="BD21" s="150"/>
      <c r="BE21" s="14"/>
      <c r="BF21" s="14"/>
      <c r="BG21" s="147"/>
      <c r="BH21" s="147"/>
      <c r="BI21" s="163"/>
    </row>
    <row r="22" spans="1:61" ht="13.5" customHeight="1" outlineLevel="1">
      <c r="A22" s="9">
        <f t="shared" si="3"/>
        <v>206</v>
      </c>
      <c r="B22" s="10" t="s">
        <v>74</v>
      </c>
      <c r="C22" s="11" t="s">
        <v>172</v>
      </c>
      <c r="D22" s="9" t="s">
        <v>116</v>
      </c>
      <c r="E22" s="9"/>
      <c r="F22" s="9"/>
      <c r="G22" s="12"/>
      <c r="H22" s="13"/>
      <c r="I22" s="14"/>
      <c r="J22" s="14"/>
      <c r="K22" s="15"/>
      <c r="L22" s="147"/>
      <c r="M22" s="150"/>
      <c r="N22" s="14"/>
      <c r="O22" s="14"/>
      <c r="P22" s="147"/>
      <c r="Q22" s="150"/>
      <c r="R22" s="14"/>
      <c r="S22" s="14"/>
      <c r="T22" s="15"/>
      <c r="U22" s="147"/>
      <c r="V22" s="150"/>
      <c r="W22" s="14"/>
      <c r="X22" s="14"/>
      <c r="Y22" s="147"/>
      <c r="Z22" s="150"/>
      <c r="AA22" s="14"/>
      <c r="AB22" s="14"/>
      <c r="AC22" s="147"/>
      <c r="AD22" s="150"/>
      <c r="AE22" s="14"/>
      <c r="AF22" s="14"/>
      <c r="AG22" s="15"/>
      <c r="AH22" s="46"/>
      <c r="AI22" s="150"/>
      <c r="AJ22" s="14"/>
      <c r="AK22" s="15"/>
      <c r="AL22" s="147"/>
      <c r="AM22" s="150"/>
      <c r="AN22" s="14"/>
      <c r="AO22" s="14"/>
      <c r="AP22" s="147"/>
      <c r="AQ22" s="150"/>
      <c r="AR22" s="14"/>
      <c r="AS22" s="14"/>
      <c r="AT22" s="15"/>
      <c r="AU22" s="176"/>
      <c r="AV22" s="172"/>
      <c r="AW22" s="14"/>
      <c r="AX22" s="15"/>
      <c r="AY22" s="147"/>
      <c r="AZ22" s="150"/>
      <c r="BA22" s="14"/>
      <c r="BB22" s="14"/>
      <c r="BC22" s="147"/>
      <c r="BD22" s="150"/>
      <c r="BE22" s="14"/>
      <c r="BF22" s="14"/>
      <c r="BG22" s="15"/>
      <c r="BH22" s="147"/>
      <c r="BI22" s="163"/>
    </row>
    <row r="23" spans="1:61" ht="13.5" customHeight="1" outlineLevel="1">
      <c r="A23" s="9">
        <f t="shared" si="3"/>
        <v>207</v>
      </c>
      <c r="B23" s="10" t="s">
        <v>74</v>
      </c>
      <c r="C23" s="11" t="s">
        <v>173</v>
      </c>
      <c r="D23" s="9" t="s">
        <v>116</v>
      </c>
      <c r="E23" s="9"/>
      <c r="F23" s="9"/>
      <c r="G23" s="12"/>
      <c r="H23" s="13"/>
      <c r="I23" s="14"/>
      <c r="J23" s="14"/>
      <c r="K23" s="15"/>
      <c r="L23" s="147"/>
      <c r="M23" s="150"/>
      <c r="N23" s="14"/>
      <c r="O23" s="14"/>
      <c r="P23" s="147"/>
      <c r="Q23" s="150"/>
      <c r="R23" s="14"/>
      <c r="S23" s="14"/>
      <c r="T23" s="15"/>
      <c r="U23" s="147"/>
      <c r="V23" s="150"/>
      <c r="W23" s="14"/>
      <c r="X23" s="14"/>
      <c r="Y23" s="147"/>
      <c r="Z23" s="150"/>
      <c r="AA23" s="14"/>
      <c r="AB23" s="14"/>
      <c r="AC23" s="147"/>
      <c r="AD23" s="150"/>
      <c r="AE23" s="14"/>
      <c r="AF23" s="14"/>
      <c r="AG23" s="15"/>
      <c r="AH23" s="46"/>
      <c r="AI23" s="150"/>
      <c r="AJ23" s="14"/>
      <c r="AK23" s="15"/>
      <c r="AL23" s="147"/>
      <c r="AM23" s="150"/>
      <c r="AN23" s="14"/>
      <c r="AO23" s="14"/>
      <c r="AP23" s="147"/>
      <c r="AQ23" s="150"/>
      <c r="AR23" s="14"/>
      <c r="AS23" s="14"/>
      <c r="AT23" s="15"/>
      <c r="AU23" s="169"/>
      <c r="AV23" s="172"/>
      <c r="AW23" s="14"/>
      <c r="AX23" s="15"/>
      <c r="AY23" s="147"/>
      <c r="AZ23" s="150"/>
      <c r="BA23" s="14"/>
      <c r="BB23" s="14"/>
      <c r="BC23" s="147"/>
      <c r="BD23" s="150"/>
      <c r="BE23" s="14"/>
      <c r="BF23" s="14"/>
      <c r="BG23" s="15"/>
      <c r="BH23" s="147"/>
      <c r="BI23" s="163"/>
    </row>
    <row r="24" spans="1:61" ht="13.5" customHeight="1">
      <c r="A24" s="20">
        <v>200</v>
      </c>
      <c r="B24" s="337" t="s">
        <v>89</v>
      </c>
      <c r="C24" s="338"/>
      <c r="D24" s="20" t="s">
        <v>84</v>
      </c>
      <c r="E24" s="20"/>
      <c r="F24" s="20"/>
      <c r="G24" s="21"/>
      <c r="H24" s="31"/>
      <c r="I24" s="32"/>
      <c r="J24" s="32"/>
      <c r="K24" s="33"/>
      <c r="L24" s="151"/>
      <c r="M24" s="153"/>
      <c r="N24" s="32"/>
      <c r="O24" s="32"/>
      <c r="P24" s="151"/>
      <c r="Q24" s="153"/>
      <c r="R24" s="32"/>
      <c r="S24" s="32"/>
      <c r="T24" s="33"/>
      <c r="U24" s="155"/>
      <c r="V24" s="153"/>
      <c r="W24" s="32"/>
      <c r="X24" s="32"/>
      <c r="Y24" s="151"/>
      <c r="Z24" s="153"/>
      <c r="AA24" s="32"/>
      <c r="AB24" s="32"/>
      <c r="AC24" s="151"/>
      <c r="AD24" s="153"/>
      <c r="AE24" s="32"/>
      <c r="AF24" s="32"/>
      <c r="AG24" s="33"/>
      <c r="AH24" s="155"/>
      <c r="AI24" s="153"/>
      <c r="AJ24" s="32"/>
      <c r="AK24" s="33"/>
      <c r="AL24" s="151"/>
      <c r="AM24" s="153"/>
      <c r="AN24" s="32"/>
      <c r="AO24" s="32"/>
      <c r="AP24" s="151"/>
      <c r="AQ24" s="153"/>
      <c r="AR24" s="32"/>
      <c r="AS24" s="32"/>
      <c r="AT24" s="33"/>
      <c r="AU24" s="155"/>
      <c r="AV24" s="153"/>
      <c r="AW24" s="32"/>
      <c r="AX24" s="33"/>
      <c r="AY24" s="151"/>
      <c r="AZ24" s="153"/>
      <c r="BA24" s="32"/>
      <c r="BB24" s="32"/>
      <c r="BC24" s="151"/>
      <c r="BD24" s="153"/>
      <c r="BE24" s="32"/>
      <c r="BF24" s="32"/>
      <c r="BG24" s="33"/>
      <c r="BH24" s="151"/>
      <c r="BI24" s="163"/>
    </row>
    <row r="25" spans="1:61" ht="13.5" customHeight="1" outlineLevel="1">
      <c r="A25" s="9">
        <f>A54</f>
        <v>300</v>
      </c>
      <c r="B25" s="10" t="s">
        <v>74</v>
      </c>
      <c r="C25" s="11" t="s">
        <v>90</v>
      </c>
      <c r="D25" s="9" t="s">
        <v>91</v>
      </c>
      <c r="E25" s="9"/>
      <c r="F25" s="9" t="s">
        <v>92</v>
      </c>
      <c r="G25" s="12"/>
      <c r="H25" s="13"/>
      <c r="I25" s="14"/>
      <c r="J25" s="14"/>
      <c r="K25" s="15"/>
      <c r="L25" s="147"/>
      <c r="M25" s="150"/>
      <c r="N25" s="14"/>
      <c r="O25" s="15"/>
      <c r="P25" s="147"/>
      <c r="Q25" s="150"/>
      <c r="R25" s="14"/>
      <c r="S25" s="14"/>
      <c r="T25" s="15"/>
      <c r="U25" s="147"/>
      <c r="V25" s="150"/>
      <c r="W25" s="14"/>
      <c r="X25" s="14"/>
      <c r="Y25" s="147"/>
      <c r="Z25" s="150"/>
      <c r="AA25" s="14"/>
      <c r="AB25" s="14"/>
      <c r="AC25" s="147"/>
      <c r="AD25" s="150"/>
      <c r="AE25" s="14"/>
      <c r="AF25" s="14"/>
      <c r="AG25" s="15"/>
      <c r="AH25" s="46"/>
      <c r="AI25" s="150"/>
      <c r="AJ25" s="14"/>
      <c r="AK25" s="15"/>
      <c r="AL25" s="147"/>
      <c r="AM25" s="150"/>
      <c r="AN25" s="14"/>
      <c r="AO25" s="14"/>
      <c r="AP25" s="147"/>
      <c r="AQ25" s="150"/>
      <c r="AR25" s="14"/>
      <c r="AS25" s="14"/>
      <c r="AT25" s="15"/>
      <c r="AU25" s="46"/>
      <c r="AV25" s="150"/>
      <c r="AW25" s="167">
        <v>9</v>
      </c>
      <c r="AX25" s="15"/>
      <c r="AY25" s="147"/>
      <c r="AZ25" s="150"/>
      <c r="BA25" s="14"/>
      <c r="BB25" s="14"/>
      <c r="BC25" s="147"/>
      <c r="BD25" s="150"/>
      <c r="BE25" s="14"/>
      <c r="BF25" s="14"/>
      <c r="BG25" s="15"/>
      <c r="BH25" s="147"/>
      <c r="BI25" s="163"/>
    </row>
    <row r="26" spans="1:61" ht="13.5" customHeight="1" outlineLevel="1">
      <c r="A26" s="9">
        <f t="shared" ref="A26:A53" si="4">A25+1</f>
        <v>301</v>
      </c>
      <c r="B26" s="10" t="s">
        <v>74</v>
      </c>
      <c r="C26" s="11" t="s">
        <v>93</v>
      </c>
      <c r="D26" s="9" t="s">
        <v>94</v>
      </c>
      <c r="E26" s="9" t="s">
        <v>95</v>
      </c>
      <c r="F26" s="9" t="s">
        <v>92</v>
      </c>
      <c r="G26" s="12" t="s">
        <v>96</v>
      </c>
      <c r="H26" s="13"/>
      <c r="I26" s="167">
        <v>5</v>
      </c>
      <c r="J26" s="14"/>
      <c r="K26" s="15"/>
      <c r="L26" s="147"/>
      <c r="M26" s="150"/>
      <c r="N26" s="167">
        <v>10</v>
      </c>
      <c r="O26" s="15"/>
      <c r="P26" s="147"/>
      <c r="Q26" s="150"/>
      <c r="R26" s="167">
        <v>7</v>
      </c>
      <c r="S26" s="14"/>
      <c r="T26" s="15"/>
      <c r="U26" s="147"/>
      <c r="V26" s="177"/>
      <c r="W26" s="14"/>
      <c r="X26" s="14"/>
      <c r="Y26" s="147"/>
      <c r="Z26" s="150"/>
      <c r="AA26" s="167">
        <v>9</v>
      </c>
      <c r="AB26" s="14"/>
      <c r="AC26" s="147"/>
      <c r="AD26" s="150"/>
      <c r="AE26" s="167">
        <v>5</v>
      </c>
      <c r="AF26" s="14"/>
      <c r="AG26" s="15"/>
      <c r="AH26" s="147"/>
      <c r="AI26" s="150"/>
      <c r="AJ26" s="167">
        <v>10</v>
      </c>
      <c r="AK26" s="15"/>
      <c r="AL26" s="147"/>
      <c r="AM26" s="150"/>
      <c r="AN26" s="167">
        <v>7</v>
      </c>
      <c r="AO26" s="14"/>
      <c r="AP26" s="147"/>
      <c r="AQ26" s="150"/>
      <c r="AR26" s="167">
        <v>5</v>
      </c>
      <c r="AS26" s="14"/>
      <c r="AT26" s="15"/>
      <c r="AU26" s="46"/>
      <c r="AV26" s="150"/>
      <c r="AW26" s="167">
        <v>9</v>
      </c>
      <c r="AX26" s="15"/>
      <c r="AY26" s="147"/>
      <c r="AZ26" s="150"/>
      <c r="BA26" s="167">
        <v>6</v>
      </c>
      <c r="BB26" s="14"/>
      <c r="BC26" s="147"/>
      <c r="BD26" s="150"/>
      <c r="BE26" s="167">
        <v>6</v>
      </c>
      <c r="BF26" s="14"/>
      <c r="BG26" s="15"/>
      <c r="BH26" s="147"/>
      <c r="BI26" s="163"/>
    </row>
    <row r="27" spans="1:61" ht="13.5" customHeight="1" outlineLevel="1">
      <c r="A27" s="9">
        <f t="shared" si="4"/>
        <v>302</v>
      </c>
      <c r="B27" s="10" t="s">
        <v>74</v>
      </c>
      <c r="C27" s="106" t="s">
        <v>230</v>
      </c>
      <c r="D27" s="9" t="s">
        <v>81</v>
      </c>
      <c r="E27" s="9"/>
      <c r="F27" s="9"/>
      <c r="G27" s="12"/>
      <c r="H27" s="13"/>
      <c r="I27" s="14"/>
      <c r="J27" s="14"/>
      <c r="K27" s="15"/>
      <c r="L27" s="147"/>
      <c r="M27" s="150"/>
      <c r="N27" s="14"/>
      <c r="O27" s="15"/>
      <c r="P27" s="147"/>
      <c r="Q27" s="150"/>
      <c r="R27" s="14"/>
      <c r="S27" s="14"/>
      <c r="T27" s="15"/>
      <c r="U27" s="147"/>
      <c r="V27" s="177"/>
      <c r="W27" s="14"/>
      <c r="X27" s="14"/>
      <c r="Y27" s="147"/>
      <c r="Z27" s="150"/>
      <c r="AA27" s="14"/>
      <c r="AB27" s="14"/>
      <c r="AC27" s="147"/>
      <c r="AD27" s="150"/>
      <c r="AE27" s="14"/>
      <c r="AF27" s="14"/>
      <c r="AG27" s="15"/>
      <c r="AH27" s="147"/>
      <c r="AI27" s="150"/>
      <c r="AJ27" s="167">
        <v>10</v>
      </c>
      <c r="AK27" s="15"/>
      <c r="AL27" s="147"/>
      <c r="AM27" s="150"/>
      <c r="AN27" s="14"/>
      <c r="AO27" s="14"/>
      <c r="AP27" s="147"/>
      <c r="AQ27" s="150"/>
      <c r="AR27" s="14"/>
      <c r="AS27" s="14"/>
      <c r="AT27" s="15"/>
      <c r="AU27" s="46"/>
      <c r="AV27" s="150"/>
      <c r="AW27" s="167">
        <v>9</v>
      </c>
      <c r="AX27" s="15"/>
      <c r="AY27" s="147"/>
      <c r="AZ27" s="150"/>
      <c r="BA27" s="167">
        <v>6</v>
      </c>
      <c r="BB27" s="14"/>
      <c r="BC27" s="147"/>
      <c r="BD27" s="150"/>
      <c r="BE27" s="167">
        <v>6</v>
      </c>
      <c r="BF27" s="14"/>
      <c r="BG27" s="15"/>
      <c r="BH27" s="147"/>
      <c r="BI27" s="163"/>
    </row>
    <row r="28" spans="1:61" ht="13.5" customHeight="1" outlineLevel="1">
      <c r="A28" s="9">
        <f t="shared" si="4"/>
        <v>303</v>
      </c>
      <c r="B28" s="10" t="s">
        <v>74</v>
      </c>
      <c r="C28" s="11" t="s">
        <v>174</v>
      </c>
      <c r="D28" s="9" t="s">
        <v>94</v>
      </c>
      <c r="E28" s="9" t="s">
        <v>175</v>
      </c>
      <c r="F28" s="9" t="s">
        <v>92</v>
      </c>
      <c r="G28" s="12" t="s">
        <v>78</v>
      </c>
      <c r="H28" s="13"/>
      <c r="I28" s="167">
        <v>5</v>
      </c>
      <c r="J28" s="14"/>
      <c r="K28" s="15"/>
      <c r="L28" s="147"/>
      <c r="M28" s="150"/>
      <c r="N28" s="167">
        <v>10</v>
      </c>
      <c r="O28" s="15"/>
      <c r="P28" s="147"/>
      <c r="Q28" s="150"/>
      <c r="R28" s="167">
        <v>7</v>
      </c>
      <c r="S28" s="14"/>
      <c r="T28" s="15"/>
      <c r="U28" s="46"/>
      <c r="V28" s="177"/>
      <c r="W28" s="14"/>
      <c r="X28" s="14"/>
      <c r="Y28" s="147"/>
      <c r="Z28" s="150"/>
      <c r="AA28" s="14"/>
      <c r="AB28" s="14"/>
      <c r="AC28" s="147"/>
      <c r="AD28" s="150"/>
      <c r="AE28" s="14"/>
      <c r="AF28" s="14"/>
      <c r="AG28" s="15"/>
      <c r="AH28" s="46"/>
      <c r="AI28" s="150"/>
      <c r="AJ28" s="167">
        <v>10</v>
      </c>
      <c r="AK28" s="15"/>
      <c r="AL28" s="147"/>
      <c r="AM28" s="150"/>
      <c r="AN28" s="14"/>
      <c r="AO28" s="14"/>
      <c r="AP28" s="147"/>
      <c r="AQ28" s="150"/>
      <c r="AR28" s="14"/>
      <c r="AS28" s="14"/>
      <c r="AT28" s="15"/>
      <c r="AU28" s="46"/>
      <c r="AV28" s="150"/>
      <c r="AW28" s="167">
        <v>9</v>
      </c>
      <c r="AY28" s="46"/>
      <c r="AZ28" s="150"/>
      <c r="BA28" s="167">
        <v>6</v>
      </c>
      <c r="BB28" s="14"/>
      <c r="BC28" s="147"/>
      <c r="BD28" s="150"/>
      <c r="BE28" s="167">
        <v>6</v>
      </c>
      <c r="BF28" s="14"/>
      <c r="BG28" s="15"/>
      <c r="BH28" s="147"/>
      <c r="BI28" s="163"/>
    </row>
    <row r="29" spans="1:61" ht="13.5" customHeight="1" outlineLevel="1">
      <c r="A29" s="9">
        <f t="shared" si="4"/>
        <v>304</v>
      </c>
      <c r="B29" s="10" t="s">
        <v>74</v>
      </c>
      <c r="C29" s="11" t="s">
        <v>97</v>
      </c>
      <c r="D29" s="9" t="s">
        <v>98</v>
      </c>
      <c r="E29" s="9"/>
      <c r="F29" s="9" t="s">
        <v>92</v>
      </c>
      <c r="G29" s="12"/>
      <c r="H29" s="13"/>
      <c r="I29" s="14"/>
      <c r="J29" s="14"/>
      <c r="K29" s="15"/>
      <c r="L29" s="147"/>
      <c r="M29" s="150"/>
      <c r="N29" s="14"/>
      <c r="O29" s="15"/>
      <c r="P29" s="147"/>
      <c r="Q29" s="150"/>
      <c r="R29" s="14"/>
      <c r="S29" s="14"/>
      <c r="T29" s="15"/>
      <c r="U29" s="147"/>
      <c r="V29" s="150"/>
      <c r="W29" s="14"/>
      <c r="X29" s="14"/>
      <c r="Y29" s="147"/>
      <c r="Z29" s="150"/>
      <c r="AA29" s="14"/>
      <c r="AB29" s="14"/>
      <c r="AC29" s="147"/>
      <c r="AD29" s="150"/>
      <c r="AE29" s="14"/>
      <c r="AF29" s="14"/>
      <c r="AG29" s="15"/>
      <c r="AH29" s="46"/>
      <c r="AI29" s="150"/>
      <c r="AJ29" s="14"/>
      <c r="AK29" s="15"/>
      <c r="AL29" s="147"/>
      <c r="AM29" s="150"/>
      <c r="AN29" s="14"/>
      <c r="AO29" s="14"/>
      <c r="AP29" s="147"/>
      <c r="AQ29" s="150"/>
      <c r="AR29" s="14"/>
      <c r="AS29" s="14"/>
      <c r="AT29" s="15"/>
      <c r="AU29" s="46"/>
      <c r="AV29" s="150"/>
      <c r="AW29" s="14"/>
      <c r="AX29" s="15"/>
      <c r="AY29" s="147"/>
      <c r="AZ29" s="150"/>
      <c r="BA29" s="14"/>
      <c r="BB29" s="14"/>
      <c r="BC29" s="147"/>
      <c r="BD29" s="150"/>
      <c r="BE29" s="14"/>
      <c r="BF29" s="14"/>
      <c r="BG29" s="15"/>
      <c r="BH29" s="147"/>
      <c r="BI29" s="163"/>
    </row>
    <row r="30" spans="1:61" ht="13.5" customHeight="1" outlineLevel="1">
      <c r="A30" s="9">
        <f t="shared" si="4"/>
        <v>305</v>
      </c>
      <c r="B30" s="10" t="s">
        <v>74</v>
      </c>
      <c r="C30" s="11" t="s">
        <v>218</v>
      </c>
      <c r="D30" s="9" t="s">
        <v>94</v>
      </c>
      <c r="E30" s="71" t="s">
        <v>177</v>
      </c>
      <c r="F30" s="9" t="s">
        <v>92</v>
      </c>
      <c r="G30" s="12" t="s">
        <v>101</v>
      </c>
      <c r="H30" s="164"/>
      <c r="I30" s="14"/>
      <c r="J30" s="14"/>
      <c r="K30" s="15"/>
      <c r="L30" s="176">
        <v>30</v>
      </c>
      <c r="M30" s="150"/>
      <c r="N30" s="14"/>
      <c r="O30" s="14"/>
      <c r="P30" s="176">
        <v>27</v>
      </c>
      <c r="Q30" s="177">
        <v>31</v>
      </c>
      <c r="R30" s="14"/>
      <c r="S30" s="14"/>
      <c r="T30" s="109">
        <v>23</v>
      </c>
      <c r="U30" s="176">
        <v>30</v>
      </c>
      <c r="V30" s="150"/>
      <c r="W30" s="14"/>
      <c r="X30" s="14"/>
      <c r="Y30" s="176">
        <v>29</v>
      </c>
      <c r="Z30" s="150"/>
      <c r="AA30" s="14"/>
      <c r="AB30" s="14"/>
      <c r="AC30" s="176">
        <v>26</v>
      </c>
      <c r="AD30" s="177">
        <v>31</v>
      </c>
      <c r="AE30" s="14"/>
      <c r="AF30" s="14"/>
      <c r="AG30" s="167">
        <v>23</v>
      </c>
      <c r="AH30" s="176">
        <v>30</v>
      </c>
      <c r="AI30" s="150"/>
      <c r="AJ30" s="14"/>
      <c r="AK30" s="14"/>
      <c r="AL30" s="176">
        <v>28</v>
      </c>
      <c r="AM30" s="178">
        <v>31</v>
      </c>
      <c r="AN30" s="14"/>
      <c r="AO30" s="14"/>
      <c r="AP30" s="176">
        <v>25</v>
      </c>
      <c r="AQ30" s="177">
        <v>30</v>
      </c>
      <c r="AR30" s="14"/>
      <c r="AS30" s="14"/>
      <c r="AT30" s="167">
        <v>23</v>
      </c>
      <c r="AU30" s="176">
        <v>30</v>
      </c>
      <c r="AV30" s="150"/>
      <c r="AW30" s="14"/>
      <c r="AX30" s="14"/>
      <c r="AY30" s="176">
        <v>27</v>
      </c>
      <c r="AZ30" s="177">
        <v>31</v>
      </c>
      <c r="BA30" s="14"/>
      <c r="BB30" s="14"/>
      <c r="BC30" s="176">
        <v>24</v>
      </c>
      <c r="BD30" s="177">
        <v>28</v>
      </c>
      <c r="BE30" s="14"/>
      <c r="BF30" s="14"/>
      <c r="BG30" s="167">
        <v>24</v>
      </c>
      <c r="BH30" s="180">
        <v>31</v>
      </c>
      <c r="BI30" s="163"/>
    </row>
    <row r="31" spans="1:61" ht="13.5" customHeight="1" outlineLevel="1">
      <c r="A31" s="9">
        <f t="shared" si="4"/>
        <v>306</v>
      </c>
      <c r="B31" s="10" t="s">
        <v>74</v>
      </c>
      <c r="C31" s="72" t="s">
        <v>179</v>
      </c>
      <c r="D31" s="73" t="s">
        <v>94</v>
      </c>
      <c r="E31" s="73" t="s">
        <v>112</v>
      </c>
      <c r="F31" s="73" t="s">
        <v>113</v>
      </c>
      <c r="G31" s="74" t="s">
        <v>114</v>
      </c>
      <c r="H31" s="13"/>
      <c r="I31" s="14"/>
      <c r="J31" s="14"/>
      <c r="K31" s="167">
        <v>20</v>
      </c>
      <c r="L31" s="147"/>
      <c r="M31" s="150"/>
      <c r="N31" s="14"/>
      <c r="O31" s="167"/>
      <c r="P31" s="147"/>
      <c r="Q31" s="150"/>
      <c r="R31" s="14"/>
      <c r="S31" s="14"/>
      <c r="T31" s="167">
        <v>20</v>
      </c>
      <c r="U31" s="46"/>
      <c r="V31" s="150"/>
      <c r="W31" s="14"/>
      <c r="X31" s="167">
        <v>20</v>
      </c>
      <c r="Y31" s="147"/>
      <c r="Z31" s="150"/>
      <c r="AA31" s="14"/>
      <c r="AB31" s="167">
        <v>19</v>
      </c>
      <c r="AC31" s="147"/>
      <c r="AD31" s="150"/>
      <c r="AE31" s="14"/>
      <c r="AF31" s="45"/>
      <c r="AG31" s="167">
        <v>20</v>
      </c>
      <c r="AH31" s="46"/>
      <c r="AI31" s="150"/>
      <c r="AJ31" s="45"/>
      <c r="AK31" s="167">
        <v>20</v>
      </c>
      <c r="AL31" s="147"/>
      <c r="AM31" s="150"/>
      <c r="AN31" s="14"/>
      <c r="AO31" s="14"/>
      <c r="AP31" s="176">
        <v>21</v>
      </c>
      <c r="AQ31" s="150"/>
      <c r="AR31" s="14"/>
      <c r="AS31" s="45"/>
      <c r="AT31" s="167">
        <v>19</v>
      </c>
      <c r="AU31" s="46"/>
      <c r="AV31" s="150"/>
      <c r="AW31" s="45"/>
      <c r="AX31" s="167">
        <v>20</v>
      </c>
      <c r="AY31" s="46"/>
      <c r="AZ31" s="150"/>
      <c r="BA31" s="14"/>
      <c r="BB31" s="14"/>
      <c r="BC31" s="176">
        <v>20</v>
      </c>
      <c r="BD31" s="150"/>
      <c r="BF31" s="14"/>
      <c r="BG31" s="167">
        <v>20</v>
      </c>
      <c r="BH31" s="147"/>
      <c r="BI31" s="163"/>
    </row>
    <row r="32" spans="1:61" ht="13.5" customHeight="1" outlineLevel="1">
      <c r="A32" s="9">
        <f t="shared" si="4"/>
        <v>307</v>
      </c>
      <c r="B32" s="10" t="s">
        <v>74</v>
      </c>
      <c r="C32" s="72" t="s">
        <v>180</v>
      </c>
      <c r="D32" s="73" t="s">
        <v>81</v>
      </c>
      <c r="E32" s="76" t="s">
        <v>110</v>
      </c>
      <c r="F32" s="73" t="s">
        <v>92</v>
      </c>
      <c r="G32" s="74" t="s">
        <v>104</v>
      </c>
      <c r="H32" s="13"/>
      <c r="I32" s="14"/>
      <c r="J32" s="15"/>
      <c r="K32" s="15"/>
      <c r="L32" s="147"/>
      <c r="M32" s="150"/>
      <c r="N32" s="167">
        <v>10</v>
      </c>
      <c r="O32" s="15"/>
      <c r="P32" s="147"/>
      <c r="Q32" s="150"/>
      <c r="R32" s="14"/>
      <c r="S32" s="14"/>
      <c r="T32" s="15"/>
      <c r="U32" s="46"/>
      <c r="V32" s="150"/>
      <c r="W32" s="14"/>
      <c r="X32" s="45"/>
      <c r="Y32" s="147"/>
      <c r="Z32" s="150"/>
      <c r="AA32" s="167">
        <v>9</v>
      </c>
      <c r="AB32" s="45"/>
      <c r="AC32" s="147"/>
      <c r="AD32" s="150"/>
      <c r="AE32" s="14"/>
      <c r="AF32" s="14"/>
      <c r="AG32" s="15"/>
      <c r="AH32" s="46"/>
      <c r="AI32" s="150"/>
      <c r="AJ32" s="14"/>
      <c r="AK32" s="15"/>
      <c r="AL32" s="147"/>
      <c r="AM32" s="150"/>
      <c r="AN32" s="167">
        <v>7</v>
      </c>
      <c r="AO32" s="14"/>
      <c r="AP32" s="147"/>
      <c r="AQ32" s="150"/>
      <c r="AR32" s="14"/>
      <c r="AS32" s="14"/>
      <c r="AT32" s="15"/>
      <c r="AU32" s="46"/>
      <c r="AV32" s="150"/>
      <c r="AW32" s="14"/>
      <c r="AX32" s="15"/>
      <c r="AY32" s="147"/>
      <c r="AZ32" s="150"/>
      <c r="BA32" s="167">
        <v>6</v>
      </c>
      <c r="BB32" s="14"/>
      <c r="BC32" s="147"/>
      <c r="BD32" s="150"/>
      <c r="BE32" s="14"/>
      <c r="BF32" s="14"/>
      <c r="BG32" s="15"/>
      <c r="BH32" s="147"/>
      <c r="BI32" s="163"/>
    </row>
    <row r="33" spans="1:61" ht="13.5" customHeight="1" outlineLevel="1">
      <c r="A33" s="9">
        <f t="shared" si="4"/>
        <v>308</v>
      </c>
      <c r="B33" s="10" t="s">
        <v>74</v>
      </c>
      <c r="C33" s="72" t="s">
        <v>181</v>
      </c>
      <c r="D33" s="73" t="s">
        <v>94</v>
      </c>
      <c r="E33" s="73"/>
      <c r="F33" s="73" t="s">
        <v>92</v>
      </c>
      <c r="G33" s="74" t="s">
        <v>104</v>
      </c>
      <c r="H33" s="13"/>
      <c r="I33" s="166">
        <v>5</v>
      </c>
      <c r="J33" s="15"/>
      <c r="K33" s="15"/>
      <c r="L33" s="147"/>
      <c r="M33" s="150"/>
      <c r="N33" s="167">
        <v>10</v>
      </c>
      <c r="O33" s="15"/>
      <c r="P33" s="147"/>
      <c r="Q33" s="150"/>
      <c r="R33" s="167">
        <v>7</v>
      </c>
      <c r="S33" s="14"/>
      <c r="T33" s="15"/>
      <c r="U33" s="46"/>
      <c r="V33" s="177"/>
      <c r="W33" s="14"/>
      <c r="X33" s="14"/>
      <c r="Y33" s="147"/>
      <c r="Z33" s="150"/>
      <c r="AA33" s="167">
        <v>9</v>
      </c>
      <c r="AB33" s="14"/>
      <c r="AC33" s="147"/>
      <c r="AD33" s="150"/>
      <c r="AE33" s="167">
        <v>9</v>
      </c>
      <c r="AH33" s="46"/>
      <c r="AI33" s="150"/>
      <c r="AJ33" s="167">
        <v>10</v>
      </c>
      <c r="AL33" s="147"/>
      <c r="AM33" s="150"/>
      <c r="AN33" s="167">
        <v>7</v>
      </c>
      <c r="AO33" s="14"/>
      <c r="AP33" s="160"/>
      <c r="AQ33" s="150"/>
      <c r="AR33" s="167"/>
      <c r="AS33" s="14"/>
      <c r="AU33" s="46"/>
      <c r="AV33" s="150"/>
      <c r="AW33" s="167">
        <v>9</v>
      </c>
      <c r="AY33" s="147"/>
      <c r="AZ33" s="150"/>
      <c r="BA33" s="167">
        <v>6</v>
      </c>
      <c r="BB33" s="14"/>
      <c r="BC33" s="160"/>
      <c r="BD33" s="150"/>
      <c r="BE33" s="167">
        <v>6</v>
      </c>
      <c r="BF33" s="14"/>
      <c r="BG33" s="45"/>
      <c r="BH33" s="160"/>
      <c r="BI33" s="163"/>
    </row>
    <row r="34" spans="1:61" ht="13.5" customHeight="1" outlineLevel="1">
      <c r="A34" s="9">
        <f t="shared" si="4"/>
        <v>309</v>
      </c>
      <c r="B34" s="10" t="s">
        <v>74</v>
      </c>
      <c r="C34" s="72" t="s">
        <v>182</v>
      </c>
      <c r="D34" s="73" t="s">
        <v>94</v>
      </c>
      <c r="E34" s="76" t="s">
        <v>106</v>
      </c>
      <c r="F34" s="73" t="s">
        <v>92</v>
      </c>
      <c r="G34" s="74" t="s">
        <v>104</v>
      </c>
      <c r="H34" s="13"/>
      <c r="I34" s="15"/>
      <c r="J34" s="167">
        <v>12</v>
      </c>
      <c r="K34" s="15"/>
      <c r="L34" s="147"/>
      <c r="M34" s="150"/>
      <c r="N34" s="167">
        <v>12</v>
      </c>
      <c r="O34" s="15"/>
      <c r="P34" s="147"/>
      <c r="Q34" s="150"/>
      <c r="S34" s="167">
        <v>13</v>
      </c>
      <c r="T34" s="15"/>
      <c r="U34" s="46"/>
      <c r="V34" s="156"/>
      <c r="W34" s="167">
        <v>12</v>
      </c>
      <c r="X34" s="14"/>
      <c r="Y34" s="147"/>
      <c r="Z34" s="150"/>
      <c r="AB34" s="167">
        <v>17</v>
      </c>
      <c r="AC34" s="147"/>
      <c r="AD34" s="150"/>
      <c r="AE34" s="14"/>
      <c r="AF34" s="167">
        <v>12</v>
      </c>
      <c r="AH34" s="46"/>
      <c r="AI34" s="150"/>
      <c r="AJ34" s="167">
        <v>12</v>
      </c>
      <c r="AL34" s="147"/>
      <c r="AM34" s="150"/>
      <c r="AN34" s="14"/>
      <c r="AO34" s="167">
        <v>14</v>
      </c>
      <c r="AP34" s="160"/>
      <c r="AQ34" s="150"/>
      <c r="AR34" s="45"/>
      <c r="AS34" s="167">
        <v>12</v>
      </c>
      <c r="AU34" s="46"/>
      <c r="AV34" s="150"/>
      <c r="AX34" s="167"/>
      <c r="AY34" s="147"/>
      <c r="AZ34" s="150"/>
      <c r="BA34" s="167">
        <v>9</v>
      </c>
      <c r="BB34" s="14"/>
      <c r="BC34" s="160"/>
      <c r="BD34" s="150"/>
      <c r="BE34" s="14"/>
      <c r="BF34" s="167">
        <v>13</v>
      </c>
      <c r="BG34" s="45"/>
      <c r="BH34" s="160"/>
      <c r="BI34" s="163"/>
    </row>
    <row r="35" spans="1:61" ht="13.5" customHeight="1" outlineLevel="1">
      <c r="A35" s="9">
        <f t="shared" si="4"/>
        <v>310</v>
      </c>
      <c r="B35" s="10" t="s">
        <v>74</v>
      </c>
      <c r="C35" s="72" t="s">
        <v>183</v>
      </c>
      <c r="D35" s="73" t="s">
        <v>94</v>
      </c>
      <c r="E35" s="73" t="s">
        <v>184</v>
      </c>
      <c r="F35" s="73" t="s">
        <v>92</v>
      </c>
      <c r="G35" s="74" t="s">
        <v>119</v>
      </c>
      <c r="H35" s="13"/>
      <c r="I35" s="15"/>
      <c r="J35" s="14"/>
      <c r="K35" s="15"/>
      <c r="L35" s="176">
        <v>25</v>
      </c>
      <c r="M35" s="150"/>
      <c r="N35" s="14"/>
      <c r="O35" s="14"/>
      <c r="P35" s="176">
        <v>25</v>
      </c>
      <c r="Q35" s="150"/>
      <c r="R35" s="14"/>
      <c r="S35" s="14"/>
      <c r="T35" s="167">
        <v>23</v>
      </c>
      <c r="U35" s="46"/>
      <c r="V35" s="157"/>
      <c r="W35" s="14"/>
      <c r="X35" s="14"/>
      <c r="Y35" s="176">
        <v>25</v>
      </c>
      <c r="Z35" s="150"/>
      <c r="AA35" s="45"/>
      <c r="AB35" s="14"/>
      <c r="AC35" s="176"/>
      <c r="AD35" s="150"/>
      <c r="AE35" s="45"/>
      <c r="AF35" s="14"/>
      <c r="AG35" s="167">
        <v>23</v>
      </c>
      <c r="AH35" s="46"/>
      <c r="AI35" s="157"/>
      <c r="AJ35" s="14"/>
      <c r="AL35" s="176">
        <v>25</v>
      </c>
      <c r="AM35" s="150"/>
      <c r="AN35" s="14"/>
      <c r="AO35" s="14"/>
      <c r="AP35" s="176">
        <v>25</v>
      </c>
      <c r="AQ35" s="150"/>
      <c r="AR35" s="45"/>
      <c r="AS35" s="14"/>
      <c r="AT35" s="167">
        <v>22</v>
      </c>
      <c r="AU35" s="46"/>
      <c r="AV35" s="150"/>
      <c r="AW35" s="15"/>
      <c r="AX35" s="15"/>
      <c r="AY35" s="176">
        <v>25</v>
      </c>
      <c r="AZ35" s="150"/>
      <c r="BA35" s="14"/>
      <c r="BB35" s="14"/>
      <c r="BC35" s="176">
        <v>24</v>
      </c>
      <c r="BD35" s="150"/>
      <c r="BE35" s="14"/>
      <c r="BF35" s="14"/>
      <c r="BG35" s="167"/>
      <c r="BH35" s="147"/>
      <c r="BI35" s="163"/>
    </row>
    <row r="36" spans="1:61" ht="13.5" customHeight="1" outlineLevel="1">
      <c r="A36" s="9">
        <f t="shared" si="4"/>
        <v>311</v>
      </c>
      <c r="B36" s="10" t="s">
        <v>74</v>
      </c>
      <c r="C36" s="72" t="s">
        <v>240</v>
      </c>
      <c r="D36" s="73" t="s">
        <v>116</v>
      </c>
      <c r="E36" s="73" t="s">
        <v>10</v>
      </c>
      <c r="F36" s="73" t="s">
        <v>78</v>
      </c>
      <c r="G36" s="74" t="s">
        <v>119</v>
      </c>
      <c r="H36" s="13"/>
      <c r="I36" s="14"/>
      <c r="J36" s="14"/>
      <c r="K36" s="15"/>
      <c r="L36" s="147"/>
      <c r="M36" s="150"/>
      <c r="N36" s="14"/>
      <c r="O36" s="14"/>
      <c r="P36" s="147"/>
      <c r="Q36" s="150"/>
      <c r="R36" s="14"/>
      <c r="S36" s="14"/>
      <c r="T36" s="15"/>
      <c r="U36" s="147"/>
      <c r="V36" s="150"/>
      <c r="W36" s="14"/>
      <c r="X36" s="14"/>
      <c r="Y36" s="147"/>
      <c r="Z36" s="150"/>
      <c r="AA36" s="14"/>
      <c r="AB36" s="14"/>
      <c r="AC36" s="147"/>
      <c r="AD36" s="150"/>
      <c r="AE36" s="14"/>
      <c r="AF36" s="14"/>
      <c r="AG36" s="15"/>
      <c r="AH36" s="46"/>
      <c r="AI36" s="150"/>
      <c r="AJ36" s="14"/>
      <c r="AK36" s="15"/>
      <c r="AL36" s="147"/>
      <c r="AM36" s="150"/>
      <c r="AN36" s="14"/>
      <c r="AO36" s="14"/>
      <c r="AP36" s="147"/>
      <c r="AQ36" s="150"/>
      <c r="AR36" s="14"/>
      <c r="AS36" s="14"/>
      <c r="AT36" s="118"/>
      <c r="AU36" s="183"/>
      <c r="AV36" s="178"/>
      <c r="AW36" s="113"/>
      <c r="AX36" s="109"/>
      <c r="AY36" s="180"/>
      <c r="AZ36" s="150"/>
      <c r="BA36" s="14"/>
      <c r="BB36" s="14"/>
      <c r="BC36" s="147"/>
      <c r="BD36" s="150"/>
      <c r="BE36" s="14"/>
      <c r="BF36" s="14"/>
      <c r="BG36" s="15"/>
      <c r="BH36" s="147"/>
      <c r="BI36" s="163"/>
    </row>
    <row r="37" spans="1:61" ht="13.5" customHeight="1" outlineLevel="1">
      <c r="A37" s="9">
        <f t="shared" si="4"/>
        <v>312</v>
      </c>
      <c r="B37" s="10" t="s">
        <v>74</v>
      </c>
      <c r="C37" s="11" t="s">
        <v>115</v>
      </c>
      <c r="D37" s="9" t="s">
        <v>116</v>
      </c>
      <c r="E37" s="9" t="s">
        <v>10</v>
      </c>
      <c r="F37" s="9" t="s">
        <v>92</v>
      </c>
      <c r="G37" s="12" t="s">
        <v>117</v>
      </c>
      <c r="H37" s="13"/>
      <c r="I37" s="14"/>
      <c r="J37" s="14"/>
      <c r="K37" s="15"/>
      <c r="L37" s="147"/>
      <c r="M37" s="150"/>
      <c r="N37" s="14"/>
      <c r="O37" s="15"/>
      <c r="P37" s="147"/>
      <c r="Q37" s="150"/>
      <c r="R37" s="14"/>
      <c r="S37" s="14"/>
      <c r="T37" s="15"/>
      <c r="U37" s="147"/>
      <c r="V37" s="150"/>
      <c r="W37" s="14"/>
      <c r="X37" s="14"/>
      <c r="Y37" s="147"/>
      <c r="Z37" s="150"/>
      <c r="AA37" s="14"/>
      <c r="AB37" s="14"/>
      <c r="AC37" s="147"/>
      <c r="AD37" s="150"/>
      <c r="AE37" s="14"/>
      <c r="AF37" s="14"/>
      <c r="AG37" s="15"/>
      <c r="AH37" s="46"/>
      <c r="AI37" s="150"/>
      <c r="AJ37" s="14"/>
      <c r="AK37" s="15"/>
      <c r="AL37" s="147"/>
      <c r="AM37" s="150"/>
      <c r="AN37" s="14"/>
      <c r="AO37" s="14"/>
      <c r="AP37" s="147"/>
      <c r="AQ37" s="150"/>
      <c r="AR37" s="14"/>
      <c r="AS37" s="14"/>
      <c r="AT37" s="15"/>
      <c r="AU37" s="46"/>
      <c r="AV37" s="179"/>
      <c r="AW37" s="166"/>
      <c r="AX37" s="166"/>
      <c r="AY37" s="169"/>
      <c r="AZ37" s="150"/>
      <c r="BA37" s="14"/>
      <c r="BB37" s="14"/>
      <c r="BC37" s="147"/>
      <c r="BD37" s="150"/>
      <c r="BE37" s="14"/>
      <c r="BF37" s="14"/>
      <c r="BG37" s="15"/>
      <c r="BH37" s="147"/>
      <c r="BI37" s="163"/>
    </row>
    <row r="38" spans="1:61" ht="13.5" customHeight="1" outlineLevel="1">
      <c r="A38" s="9">
        <f t="shared" si="4"/>
        <v>313</v>
      </c>
      <c r="B38" s="10" t="s">
        <v>74</v>
      </c>
      <c r="C38" s="11" t="s">
        <v>186</v>
      </c>
      <c r="D38" s="9" t="s">
        <v>116</v>
      </c>
      <c r="E38" s="9" t="s">
        <v>10</v>
      </c>
      <c r="F38" s="9" t="s">
        <v>92</v>
      </c>
      <c r="G38" s="12" t="s">
        <v>104</v>
      </c>
      <c r="H38" s="13"/>
      <c r="I38" s="14"/>
      <c r="J38" s="14"/>
      <c r="K38" s="15"/>
      <c r="L38" s="147"/>
      <c r="M38" s="150"/>
      <c r="N38" s="14"/>
      <c r="O38" s="15"/>
      <c r="P38" s="147"/>
      <c r="Q38" s="150"/>
      <c r="R38" s="14"/>
      <c r="S38" s="14"/>
      <c r="T38" s="15"/>
      <c r="U38" s="147"/>
      <c r="V38" s="150"/>
      <c r="W38" s="14"/>
      <c r="X38" s="14"/>
      <c r="Y38" s="147"/>
      <c r="Z38" s="150"/>
      <c r="AA38" s="14"/>
      <c r="AB38" s="14"/>
      <c r="AC38" s="147"/>
      <c r="AD38" s="150"/>
      <c r="AE38" s="14"/>
      <c r="AF38" s="14"/>
      <c r="AG38" s="15"/>
      <c r="AH38" s="46"/>
      <c r="AI38" s="150"/>
      <c r="AJ38" s="14"/>
      <c r="AK38" s="15"/>
      <c r="AL38" s="147"/>
      <c r="AM38" s="150"/>
      <c r="AN38" s="14"/>
      <c r="AO38" s="14"/>
      <c r="AP38" s="147"/>
      <c r="AQ38" s="150"/>
      <c r="AR38" s="14"/>
      <c r="AS38" s="14"/>
      <c r="AT38" s="15"/>
      <c r="AU38" s="46"/>
      <c r="AV38" s="172"/>
      <c r="AW38" s="167">
        <v>9</v>
      </c>
      <c r="AX38" s="15"/>
      <c r="AY38" s="147"/>
      <c r="AZ38" s="150"/>
      <c r="BA38" s="14"/>
      <c r="BB38" s="14"/>
      <c r="BC38" s="147"/>
      <c r="BD38" s="150"/>
      <c r="BE38" s="14"/>
      <c r="BF38" s="14"/>
      <c r="BG38" s="15"/>
      <c r="BH38" s="147"/>
      <c r="BI38" s="163"/>
    </row>
    <row r="39" spans="1:61" ht="13.5" customHeight="1" outlineLevel="1">
      <c r="A39" s="9">
        <f t="shared" si="4"/>
        <v>314</v>
      </c>
      <c r="B39" s="10" t="s">
        <v>74</v>
      </c>
      <c r="C39" s="11" t="s">
        <v>121</v>
      </c>
      <c r="D39" s="9" t="s">
        <v>116</v>
      </c>
      <c r="E39" s="9" t="s">
        <v>122</v>
      </c>
      <c r="F39" s="9" t="s">
        <v>92</v>
      </c>
      <c r="G39" s="12" t="s">
        <v>123</v>
      </c>
      <c r="H39" s="13"/>
      <c r="I39" s="165"/>
      <c r="J39" s="173">
        <v>13</v>
      </c>
      <c r="K39" s="166"/>
      <c r="L39" s="174"/>
      <c r="M39" s="175"/>
      <c r="N39" s="166"/>
      <c r="O39" s="166"/>
      <c r="P39" s="169"/>
      <c r="Q39" s="172"/>
      <c r="R39" s="166"/>
      <c r="S39" s="166"/>
      <c r="T39" s="166"/>
      <c r="U39" s="169"/>
      <c r="V39" s="172"/>
      <c r="W39" s="166"/>
      <c r="X39" s="166"/>
      <c r="Y39" s="169"/>
      <c r="Z39" s="172"/>
      <c r="AA39" s="166"/>
      <c r="AB39" s="166"/>
      <c r="AC39" s="169"/>
      <c r="AD39" s="172"/>
      <c r="AE39" s="166"/>
      <c r="AF39" s="166"/>
      <c r="AG39" s="166"/>
      <c r="AH39" s="169"/>
      <c r="AI39" s="172"/>
      <c r="AJ39" s="166"/>
      <c r="AK39" s="166"/>
      <c r="AL39" s="147"/>
      <c r="AM39" s="150"/>
      <c r="AN39" s="14"/>
      <c r="AO39" s="14"/>
      <c r="AP39" s="147"/>
      <c r="AQ39" s="150"/>
      <c r="AR39" s="14"/>
      <c r="AS39" s="14"/>
      <c r="AT39" s="15"/>
      <c r="AU39" s="46"/>
      <c r="AV39" s="150"/>
      <c r="AW39" s="14"/>
      <c r="AX39" s="15"/>
      <c r="AY39" s="147"/>
      <c r="AZ39" s="150"/>
      <c r="BA39" s="14"/>
      <c r="BB39" s="14"/>
      <c r="BC39" s="147"/>
      <c r="BD39" s="150"/>
      <c r="BE39" s="14"/>
      <c r="BF39" s="14"/>
      <c r="BG39" s="15"/>
      <c r="BH39" s="147"/>
      <c r="BI39" s="163"/>
    </row>
    <row r="40" spans="1:61" ht="13.5" customHeight="1" outlineLevel="1">
      <c r="A40" s="9">
        <f t="shared" si="4"/>
        <v>315</v>
      </c>
      <c r="B40" s="10"/>
      <c r="C40" s="11" t="s">
        <v>187</v>
      </c>
      <c r="D40" s="9"/>
      <c r="E40" s="9"/>
      <c r="F40" s="9"/>
      <c r="G40" s="12"/>
      <c r="H40" s="13"/>
      <c r="I40" s="113"/>
      <c r="J40" s="166"/>
      <c r="K40" s="166"/>
      <c r="L40" s="169"/>
      <c r="M40" s="150"/>
      <c r="N40" s="14"/>
      <c r="O40" s="15"/>
      <c r="P40" s="147"/>
      <c r="Q40" s="150"/>
      <c r="R40" s="14"/>
      <c r="S40" s="14"/>
      <c r="T40" s="15"/>
      <c r="U40" s="147"/>
      <c r="V40" s="150"/>
      <c r="W40" s="14"/>
      <c r="X40" s="14"/>
      <c r="Y40" s="147"/>
      <c r="Z40" s="150"/>
      <c r="AA40" s="14"/>
      <c r="AB40" s="14"/>
      <c r="AC40" s="147"/>
      <c r="AD40" s="150"/>
      <c r="AE40" s="14"/>
      <c r="AF40" s="14"/>
      <c r="AG40" s="14"/>
      <c r="AH40" s="46"/>
      <c r="AI40" s="150"/>
      <c r="AJ40" s="14"/>
      <c r="AK40" s="15"/>
      <c r="AL40" s="147"/>
      <c r="AM40" s="150"/>
      <c r="AN40" s="14"/>
      <c r="AO40" s="14"/>
      <c r="AP40" s="147"/>
      <c r="AQ40" s="150"/>
      <c r="AR40" s="14"/>
      <c r="AS40" s="14"/>
      <c r="AT40" s="15"/>
      <c r="AU40" s="46"/>
      <c r="AV40" s="150"/>
      <c r="AW40" s="14"/>
      <c r="AX40" s="15"/>
      <c r="AY40" s="147"/>
      <c r="AZ40" s="150"/>
      <c r="BA40" s="14"/>
      <c r="BB40" s="14"/>
      <c r="BC40" s="147"/>
      <c r="BD40" s="150"/>
      <c r="BE40" s="14"/>
      <c r="BF40" s="14"/>
      <c r="BG40" s="15"/>
      <c r="BH40" s="147"/>
      <c r="BI40" s="163"/>
    </row>
    <row r="41" spans="1:61" ht="13.5" customHeight="1" outlineLevel="1">
      <c r="A41" s="9">
        <f t="shared" si="4"/>
        <v>316</v>
      </c>
      <c r="B41" s="10"/>
      <c r="C41" s="11" t="s">
        <v>188</v>
      </c>
      <c r="D41" s="9"/>
      <c r="E41" s="9"/>
      <c r="F41" s="9"/>
      <c r="G41" s="97"/>
      <c r="H41" s="13"/>
      <c r="I41" s="14"/>
      <c r="J41" s="173">
        <v>13</v>
      </c>
      <c r="K41" s="166"/>
      <c r="L41" s="174"/>
      <c r="M41" s="175"/>
      <c r="N41" s="166"/>
      <c r="O41" s="166"/>
      <c r="P41" s="169"/>
      <c r="Q41" s="172"/>
      <c r="R41" s="166"/>
      <c r="S41" s="166"/>
      <c r="T41" s="166"/>
      <c r="U41" s="169"/>
      <c r="V41" s="172"/>
      <c r="W41" s="166"/>
      <c r="X41" s="166"/>
      <c r="Y41" s="169"/>
      <c r="Z41" s="172"/>
      <c r="AA41" s="166"/>
      <c r="AB41" s="166"/>
      <c r="AC41" s="169"/>
      <c r="AD41" s="172"/>
      <c r="AE41" s="166"/>
      <c r="AF41" s="166"/>
      <c r="AG41" s="166"/>
      <c r="AH41" s="169"/>
      <c r="AI41" s="172"/>
      <c r="AJ41" s="166"/>
      <c r="AK41" s="166"/>
      <c r="AL41" s="169"/>
      <c r="AM41" s="172"/>
      <c r="AN41" s="166"/>
      <c r="AO41" s="166"/>
      <c r="AP41" s="169"/>
      <c r="AQ41" s="172"/>
      <c r="AR41" s="166"/>
      <c r="AS41" s="14"/>
      <c r="AT41" s="15"/>
      <c r="AU41" s="46"/>
      <c r="AV41" s="150"/>
      <c r="AW41" s="14"/>
      <c r="AX41" s="15"/>
      <c r="AY41" s="147"/>
      <c r="AZ41" s="150"/>
      <c r="BA41" s="14"/>
      <c r="BB41" s="14"/>
      <c r="BC41" s="147"/>
      <c r="BD41" s="150"/>
      <c r="BE41" s="14"/>
      <c r="BF41" s="14"/>
      <c r="BG41" s="15"/>
      <c r="BH41" s="147"/>
      <c r="BI41" s="163"/>
    </row>
    <row r="42" spans="1:61" ht="13.5" customHeight="1" outlineLevel="1">
      <c r="A42" s="9">
        <f t="shared" si="4"/>
        <v>317</v>
      </c>
      <c r="B42" s="10"/>
      <c r="C42" s="11" t="s">
        <v>189</v>
      </c>
      <c r="D42" s="9"/>
      <c r="E42" s="9"/>
      <c r="F42" s="9"/>
      <c r="G42" s="97"/>
      <c r="H42" s="13"/>
      <c r="I42" s="14"/>
      <c r="J42" s="173">
        <v>13</v>
      </c>
      <c r="K42" s="166"/>
      <c r="L42" s="174"/>
      <c r="M42" s="175"/>
      <c r="N42" s="166"/>
      <c r="O42" s="166"/>
      <c r="P42" s="169"/>
      <c r="Q42" s="172"/>
      <c r="R42" s="166"/>
      <c r="S42" s="166"/>
      <c r="T42" s="166"/>
      <c r="U42" s="169"/>
      <c r="V42" s="172"/>
      <c r="W42" s="166"/>
      <c r="X42" s="166"/>
      <c r="Y42" s="169"/>
      <c r="Z42" s="172"/>
      <c r="AA42" s="166"/>
      <c r="AB42" s="166"/>
      <c r="AC42" s="169"/>
      <c r="AD42" s="172"/>
      <c r="AE42" s="166"/>
      <c r="AF42" s="166"/>
      <c r="AG42" s="166"/>
      <c r="AH42" s="169"/>
      <c r="AI42" s="172"/>
      <c r="AJ42" s="166"/>
      <c r="AK42" s="166"/>
      <c r="AL42" s="169"/>
      <c r="AM42" s="172"/>
      <c r="AN42" s="166"/>
      <c r="AO42" s="166"/>
      <c r="AP42" s="169"/>
      <c r="AQ42" s="172"/>
      <c r="AR42" s="166"/>
      <c r="AS42" s="14"/>
      <c r="AT42" s="15"/>
      <c r="AU42" s="46"/>
      <c r="AV42" s="150"/>
      <c r="AW42" s="14"/>
      <c r="AX42" s="15"/>
      <c r="AY42" s="147"/>
      <c r="AZ42" s="150"/>
      <c r="BA42" s="14"/>
      <c r="BB42" s="14"/>
      <c r="BC42" s="147"/>
      <c r="BD42" s="150"/>
      <c r="BE42" s="14"/>
      <c r="BF42" s="14"/>
      <c r="BG42" s="15"/>
      <c r="BH42" s="147"/>
      <c r="BI42" s="163"/>
    </row>
    <row r="43" spans="1:61" ht="13.5" customHeight="1" outlineLevel="1">
      <c r="A43" s="9">
        <f t="shared" si="4"/>
        <v>318</v>
      </c>
      <c r="B43" s="10"/>
      <c r="C43" s="11" t="s">
        <v>190</v>
      </c>
      <c r="D43" s="9"/>
      <c r="E43" s="9"/>
      <c r="F43" s="9"/>
      <c r="G43" s="97"/>
      <c r="H43" s="13"/>
      <c r="I43" s="113"/>
      <c r="J43" s="166"/>
      <c r="K43" s="166"/>
      <c r="L43" s="169"/>
      <c r="M43" s="150"/>
      <c r="N43" s="14"/>
      <c r="O43" s="15"/>
      <c r="P43" s="147"/>
      <c r="Q43" s="150"/>
      <c r="R43" s="14"/>
      <c r="S43" s="14"/>
      <c r="T43" s="15"/>
      <c r="U43" s="147"/>
      <c r="V43" s="150"/>
      <c r="W43" s="14"/>
      <c r="X43" s="14"/>
      <c r="Y43" s="147"/>
      <c r="Z43" s="150"/>
      <c r="AA43" s="14"/>
      <c r="AB43" s="14"/>
      <c r="AC43" s="147"/>
      <c r="AD43" s="150"/>
      <c r="AE43" s="14"/>
      <c r="AF43" s="14"/>
      <c r="AG43" s="14"/>
      <c r="AH43" s="46"/>
      <c r="AI43" s="150"/>
      <c r="AJ43" s="14"/>
      <c r="AK43" s="15"/>
      <c r="AL43" s="147"/>
      <c r="AM43" s="150"/>
      <c r="AN43" s="14"/>
      <c r="AO43" s="14"/>
      <c r="AP43" s="147"/>
      <c r="AQ43" s="150"/>
      <c r="AR43" s="14"/>
      <c r="AS43" s="14"/>
      <c r="AT43" s="15"/>
      <c r="AU43" s="46"/>
      <c r="AV43" s="150"/>
      <c r="AW43" s="14"/>
      <c r="AX43" s="15"/>
      <c r="AY43" s="147"/>
      <c r="AZ43" s="150"/>
      <c r="BA43" s="14"/>
      <c r="BB43" s="14"/>
      <c r="BC43" s="147"/>
      <c r="BD43" s="150"/>
      <c r="BE43" s="14"/>
      <c r="BF43" s="14"/>
      <c r="BG43" s="15"/>
      <c r="BH43" s="147"/>
      <c r="BI43" s="163"/>
    </row>
    <row r="44" spans="1:61" ht="13.5" customHeight="1" outlineLevel="1">
      <c r="A44" s="9">
        <f t="shared" si="4"/>
        <v>319</v>
      </c>
      <c r="B44" s="10"/>
      <c r="C44" s="11" t="s">
        <v>191</v>
      </c>
      <c r="D44" s="9"/>
      <c r="E44" s="9"/>
      <c r="F44" s="9"/>
      <c r="G44" s="97"/>
      <c r="H44" s="13"/>
      <c r="I44" s="14"/>
      <c r="J44" s="173">
        <v>13</v>
      </c>
      <c r="K44" s="166"/>
      <c r="L44" s="174"/>
      <c r="M44" s="175"/>
      <c r="N44" s="166"/>
      <c r="O44" s="166"/>
      <c r="P44" s="169"/>
      <c r="Q44" s="172"/>
      <c r="R44" s="166"/>
      <c r="S44" s="166"/>
      <c r="T44" s="166"/>
      <c r="U44" s="169"/>
      <c r="V44" s="172"/>
      <c r="W44" s="166"/>
      <c r="X44" s="166"/>
      <c r="Y44" s="169"/>
      <c r="Z44" s="172"/>
      <c r="AA44" s="166"/>
      <c r="AB44" s="166"/>
      <c r="AC44" s="169"/>
      <c r="AD44" s="172"/>
      <c r="AE44" s="166"/>
      <c r="AF44" s="166"/>
      <c r="AG44" s="166"/>
      <c r="AH44" s="169"/>
      <c r="AI44" s="172"/>
      <c r="AJ44" s="166"/>
      <c r="AK44" s="166"/>
      <c r="AL44" s="147"/>
      <c r="AM44" s="150"/>
      <c r="AN44" s="14"/>
      <c r="AO44" s="14"/>
      <c r="AP44" s="147"/>
      <c r="AQ44" s="150"/>
      <c r="AR44" s="14"/>
      <c r="AS44" s="14"/>
      <c r="AT44" s="15"/>
      <c r="AU44" s="46"/>
      <c r="AV44" s="150"/>
      <c r="AW44" s="14"/>
      <c r="AX44" s="15"/>
      <c r="AY44" s="147"/>
      <c r="AZ44" s="150"/>
      <c r="BA44" s="14"/>
      <c r="BB44" s="14"/>
      <c r="BC44" s="147"/>
      <c r="BD44" s="150"/>
      <c r="BE44" s="14"/>
      <c r="BF44" s="14"/>
      <c r="BG44" s="15"/>
      <c r="BH44" s="147"/>
      <c r="BI44" s="163"/>
    </row>
    <row r="45" spans="1:61" ht="13.5" customHeight="1" outlineLevel="1">
      <c r="A45" s="9">
        <f t="shared" si="4"/>
        <v>320</v>
      </c>
      <c r="B45" s="10"/>
      <c r="C45" s="11" t="s">
        <v>192</v>
      </c>
      <c r="D45" s="9"/>
      <c r="E45" s="9"/>
      <c r="F45" s="9"/>
      <c r="G45" s="12"/>
      <c r="H45" s="13"/>
      <c r="I45" s="14"/>
      <c r="J45" s="173">
        <v>13</v>
      </c>
      <c r="K45" s="166"/>
      <c r="L45" s="174"/>
      <c r="M45" s="175"/>
      <c r="N45" s="166"/>
      <c r="O45" s="166"/>
      <c r="P45" s="169"/>
      <c r="Q45" s="172"/>
      <c r="R45" s="166"/>
      <c r="S45" s="166"/>
      <c r="T45" s="166"/>
      <c r="U45" s="169"/>
      <c r="V45" s="172"/>
      <c r="W45" s="166"/>
      <c r="X45" s="166"/>
      <c r="Y45" s="169"/>
      <c r="Z45" s="172"/>
      <c r="AA45" s="166"/>
      <c r="AB45" s="166"/>
      <c r="AC45" s="169"/>
      <c r="AD45" s="172"/>
      <c r="AE45" s="166"/>
      <c r="AF45" s="166"/>
      <c r="AG45" s="166"/>
      <c r="AH45" s="169"/>
      <c r="AI45" s="172"/>
      <c r="AJ45" s="166"/>
      <c r="AK45" s="166"/>
      <c r="AL45" s="147"/>
      <c r="AM45" s="150"/>
      <c r="AN45" s="14"/>
      <c r="AO45" s="14"/>
      <c r="AP45" s="147"/>
      <c r="AQ45" s="150"/>
      <c r="AR45" s="14"/>
      <c r="AS45" s="14"/>
      <c r="AT45" s="15"/>
      <c r="AU45" s="46"/>
      <c r="AV45" s="150"/>
      <c r="AW45" s="14"/>
      <c r="AX45" s="15"/>
      <c r="AY45" s="147"/>
      <c r="AZ45" s="150"/>
      <c r="BA45" s="14"/>
      <c r="BB45" s="14"/>
      <c r="BC45" s="147"/>
      <c r="BD45" s="150"/>
      <c r="BE45" s="14"/>
      <c r="BF45" s="14"/>
      <c r="BG45" s="15"/>
      <c r="BH45" s="147"/>
      <c r="BI45" s="163"/>
    </row>
    <row r="46" spans="1:61" ht="13.5" customHeight="1" outlineLevel="1">
      <c r="A46" s="9">
        <f t="shared" si="4"/>
        <v>321</v>
      </c>
      <c r="B46" s="10" t="s">
        <v>74</v>
      </c>
      <c r="C46" s="11" t="s">
        <v>238</v>
      </c>
      <c r="D46" s="9" t="s">
        <v>116</v>
      </c>
      <c r="E46" s="9" t="s">
        <v>14</v>
      </c>
      <c r="F46" s="9" t="s">
        <v>92</v>
      </c>
      <c r="G46" s="12" t="s">
        <v>104</v>
      </c>
      <c r="H46" s="13"/>
      <c r="I46" s="113"/>
      <c r="J46" s="131"/>
      <c r="K46" s="118"/>
      <c r="L46" s="168"/>
      <c r="M46" s="150"/>
      <c r="N46" s="14"/>
      <c r="O46" s="14"/>
      <c r="P46" s="147"/>
      <c r="Q46" s="150"/>
      <c r="R46" s="14"/>
      <c r="S46" s="14"/>
      <c r="T46" s="15"/>
      <c r="U46" s="147"/>
      <c r="V46" s="150"/>
      <c r="W46" s="14"/>
      <c r="X46" s="14"/>
      <c r="Y46" s="147"/>
      <c r="Z46" s="150"/>
      <c r="AA46" s="14"/>
      <c r="AB46" s="14"/>
      <c r="AC46" s="147"/>
      <c r="AD46" s="150"/>
      <c r="AE46" s="14"/>
      <c r="AF46" s="14"/>
      <c r="AG46" s="15"/>
      <c r="AH46" s="46"/>
      <c r="AI46" s="150"/>
      <c r="AJ46" s="14"/>
      <c r="AK46" s="15"/>
      <c r="AL46" s="147"/>
      <c r="AM46" s="150"/>
      <c r="AN46" s="14"/>
      <c r="AO46" s="14"/>
      <c r="AP46" s="147"/>
      <c r="AQ46" s="150"/>
      <c r="AR46" s="14"/>
      <c r="AS46" s="14"/>
      <c r="AT46" s="15"/>
      <c r="AU46" s="46"/>
      <c r="AV46" s="150"/>
      <c r="AW46" s="14"/>
      <c r="AX46" s="15"/>
      <c r="AY46" s="147"/>
      <c r="AZ46" s="150"/>
      <c r="BA46" s="14"/>
      <c r="BB46" s="14"/>
      <c r="BC46" s="147"/>
      <c r="BD46" s="150"/>
      <c r="BE46" s="14"/>
      <c r="BF46" s="14"/>
      <c r="BG46" s="15"/>
      <c r="BH46" s="147"/>
      <c r="BI46" s="163"/>
    </row>
    <row r="47" spans="1:61" ht="13.5" customHeight="1" outlineLevel="1">
      <c r="A47" s="9">
        <f t="shared" si="4"/>
        <v>322</v>
      </c>
      <c r="B47" s="10" t="s">
        <v>74</v>
      </c>
      <c r="C47" s="11" t="s">
        <v>124</v>
      </c>
      <c r="D47" s="9" t="s">
        <v>94</v>
      </c>
      <c r="E47" s="42" t="s">
        <v>125</v>
      </c>
      <c r="F47" s="9" t="s">
        <v>92</v>
      </c>
      <c r="G47" s="12" t="s">
        <v>101</v>
      </c>
      <c r="H47" s="13"/>
      <c r="I47" s="166"/>
      <c r="J47" s="14"/>
      <c r="K47" s="15"/>
      <c r="L47" s="176"/>
      <c r="M47" s="175"/>
      <c r="N47" s="14"/>
      <c r="O47" s="15"/>
      <c r="P47" s="147"/>
      <c r="Q47" s="177"/>
      <c r="R47" s="14"/>
      <c r="S47" s="14"/>
      <c r="T47" s="15"/>
      <c r="U47" s="46"/>
      <c r="V47" s="177"/>
      <c r="W47" s="113"/>
      <c r="X47" s="14"/>
      <c r="Y47" s="147"/>
      <c r="Z47" s="177"/>
      <c r="AA47" s="14"/>
      <c r="AB47" s="14"/>
      <c r="AC47" s="147"/>
      <c r="AD47" s="177"/>
      <c r="AE47" s="113"/>
      <c r="AF47" s="14"/>
      <c r="AG47" s="14"/>
      <c r="AH47" s="46"/>
      <c r="AI47" s="177"/>
      <c r="AJ47" s="14"/>
      <c r="AK47" s="15"/>
      <c r="AL47" s="147"/>
      <c r="AM47" s="177"/>
      <c r="AN47" s="166"/>
      <c r="AO47" s="14"/>
      <c r="AP47" s="147"/>
      <c r="AQ47" s="177"/>
      <c r="AR47" s="167"/>
      <c r="AS47" s="14"/>
      <c r="AT47" s="15"/>
      <c r="AU47" s="46"/>
      <c r="AV47" s="177"/>
      <c r="AW47" s="14"/>
      <c r="AX47" s="15"/>
      <c r="AY47" s="147"/>
      <c r="AZ47" s="177"/>
      <c r="BA47" s="14"/>
      <c r="BB47" s="14"/>
      <c r="BC47" s="147"/>
      <c r="BD47" s="203"/>
      <c r="BE47" s="14"/>
      <c r="BF47" s="14"/>
      <c r="BG47" s="15"/>
      <c r="BH47" s="147"/>
      <c r="BI47" s="163"/>
    </row>
    <row r="48" spans="1:61" ht="13.5" customHeight="1" outlineLevel="1">
      <c r="A48" s="9">
        <f t="shared" si="4"/>
        <v>323</v>
      </c>
      <c r="B48" s="10" t="s">
        <v>74</v>
      </c>
      <c r="C48" s="11" t="s">
        <v>193</v>
      </c>
      <c r="D48" s="9" t="s">
        <v>94</v>
      </c>
      <c r="E48" s="42" t="s">
        <v>127</v>
      </c>
      <c r="F48" s="9" t="s">
        <v>92</v>
      </c>
      <c r="G48" s="12" t="s">
        <v>128</v>
      </c>
      <c r="H48" s="13"/>
      <c r="I48" s="14"/>
      <c r="J48" s="14"/>
      <c r="K48" s="15"/>
      <c r="L48" s="176"/>
      <c r="M48" s="177"/>
      <c r="N48" s="14"/>
      <c r="O48" s="15"/>
      <c r="P48" s="147"/>
      <c r="Q48" s="178"/>
      <c r="R48" s="14"/>
      <c r="S48" s="14"/>
      <c r="T48" s="15"/>
      <c r="U48" s="46"/>
      <c r="V48" s="177"/>
      <c r="W48" s="113"/>
      <c r="X48" s="14"/>
      <c r="Y48" s="147"/>
      <c r="Z48" s="177"/>
      <c r="AA48" s="14"/>
      <c r="AB48" s="14"/>
      <c r="AC48" s="147"/>
      <c r="AD48" s="177"/>
      <c r="AE48" s="113"/>
      <c r="AF48" s="14"/>
      <c r="AG48" s="14"/>
      <c r="AH48" s="46"/>
      <c r="AI48" s="177"/>
      <c r="AJ48" s="14"/>
      <c r="AK48" s="15"/>
      <c r="AL48" s="147"/>
      <c r="AM48" s="177"/>
      <c r="AN48" s="166"/>
      <c r="AO48" s="14"/>
      <c r="AP48" s="147"/>
      <c r="AQ48" s="177"/>
      <c r="AR48" s="167"/>
      <c r="AS48" s="14"/>
      <c r="AT48" s="15"/>
      <c r="AU48" s="46"/>
      <c r="AV48" s="177"/>
      <c r="AW48" s="14"/>
      <c r="AX48" s="15"/>
      <c r="AY48" s="147"/>
      <c r="AZ48" s="177"/>
      <c r="BA48" s="14"/>
      <c r="BB48" s="14"/>
      <c r="BC48" s="147"/>
      <c r="BD48" s="203"/>
      <c r="BE48" s="14"/>
      <c r="BF48" s="14"/>
      <c r="BG48" s="15"/>
      <c r="BH48" s="147"/>
      <c r="BI48" s="163"/>
    </row>
    <row r="49" spans="1:61" ht="13.5" customHeight="1" outlineLevel="1">
      <c r="A49" s="9">
        <f t="shared" si="4"/>
        <v>324</v>
      </c>
      <c r="B49" s="10" t="s">
        <v>74</v>
      </c>
      <c r="C49" s="11" t="s">
        <v>129</v>
      </c>
      <c r="D49" s="9" t="s">
        <v>81</v>
      </c>
      <c r="E49" s="9" t="s">
        <v>130</v>
      </c>
      <c r="F49" s="9" t="s">
        <v>92</v>
      </c>
      <c r="G49" s="12" t="s">
        <v>131</v>
      </c>
      <c r="H49" s="13"/>
      <c r="I49" s="14"/>
      <c r="J49" s="14"/>
      <c r="K49" s="15"/>
      <c r="L49" s="147"/>
      <c r="M49" s="150"/>
      <c r="N49" s="167">
        <v>10</v>
      </c>
      <c r="O49" s="15"/>
      <c r="P49" s="147"/>
      <c r="Q49" s="150"/>
      <c r="R49" s="14"/>
      <c r="S49" s="14"/>
      <c r="T49" s="15"/>
      <c r="U49" s="147"/>
      <c r="V49" s="150"/>
      <c r="W49" s="14"/>
      <c r="X49" s="14"/>
      <c r="Y49" s="147"/>
      <c r="Z49" s="150"/>
      <c r="AA49" s="14"/>
      <c r="AB49" s="14"/>
      <c r="AC49" s="147"/>
      <c r="AD49" s="150"/>
      <c r="AE49" s="14"/>
      <c r="AF49" s="14"/>
      <c r="AG49" s="15"/>
      <c r="AH49" s="46"/>
      <c r="AI49" s="150"/>
      <c r="AJ49" s="14"/>
      <c r="AK49" s="15"/>
      <c r="AL49" s="147"/>
      <c r="AM49" s="150"/>
      <c r="AN49" s="14"/>
      <c r="AO49" s="14"/>
      <c r="AP49" s="147"/>
      <c r="AQ49" s="150"/>
      <c r="AR49" s="167"/>
      <c r="AS49" s="14"/>
      <c r="AT49" s="15"/>
      <c r="AU49" s="46"/>
      <c r="AV49" s="150"/>
      <c r="AW49" s="14"/>
      <c r="AX49" s="15"/>
      <c r="AY49" s="147"/>
      <c r="AZ49" s="150"/>
      <c r="BA49" s="14"/>
      <c r="BB49" s="14"/>
      <c r="BC49" s="147"/>
      <c r="BD49" s="150"/>
      <c r="BE49" s="14"/>
      <c r="BF49" s="14"/>
      <c r="BG49" s="15"/>
      <c r="BH49" s="147"/>
      <c r="BI49" s="163"/>
    </row>
    <row r="50" spans="1:61" ht="13.5" customHeight="1" outlineLevel="1">
      <c r="A50" s="9">
        <f t="shared" si="4"/>
        <v>325</v>
      </c>
      <c r="B50" s="10" t="s">
        <v>74</v>
      </c>
      <c r="C50" s="11" t="s">
        <v>219</v>
      </c>
      <c r="D50" s="9" t="s">
        <v>116</v>
      </c>
      <c r="E50" s="9"/>
      <c r="F50" s="9" t="s">
        <v>92</v>
      </c>
      <c r="G50" s="12"/>
      <c r="H50" s="13"/>
      <c r="I50" s="14"/>
      <c r="J50" s="14"/>
      <c r="K50" s="15"/>
      <c r="L50" s="147"/>
      <c r="M50" s="150"/>
      <c r="N50" s="14"/>
      <c r="O50" s="15"/>
      <c r="P50" s="147"/>
      <c r="Q50" s="150"/>
      <c r="R50" s="14"/>
      <c r="S50" s="14"/>
      <c r="T50" s="15"/>
      <c r="U50" s="147"/>
      <c r="V50" s="150"/>
      <c r="W50" s="14"/>
      <c r="X50" s="14"/>
      <c r="Y50" s="147"/>
      <c r="Z50" s="150"/>
      <c r="AA50" s="14"/>
      <c r="AB50" s="14"/>
      <c r="AC50" s="147"/>
      <c r="AD50" s="179"/>
      <c r="AE50" s="166"/>
      <c r="AF50" s="166"/>
      <c r="AG50" s="166"/>
      <c r="AH50" s="169"/>
      <c r="AI50" s="172"/>
      <c r="AJ50" s="166"/>
      <c r="AK50" s="166"/>
      <c r="AL50" s="147"/>
      <c r="AM50" s="150"/>
      <c r="AN50" s="14"/>
      <c r="AO50" s="14"/>
      <c r="AP50" s="147"/>
      <c r="AQ50" s="150"/>
      <c r="AR50" s="14"/>
      <c r="AS50" s="14"/>
      <c r="AT50" s="15"/>
      <c r="AU50" s="46"/>
      <c r="AV50" s="150"/>
      <c r="AW50" s="14"/>
      <c r="AX50" s="15"/>
      <c r="AY50" s="147"/>
      <c r="AZ50" s="150"/>
      <c r="BA50" s="14"/>
      <c r="BB50" s="14"/>
      <c r="BC50" s="147"/>
      <c r="BD50" s="150"/>
      <c r="BE50" s="14"/>
      <c r="BF50" s="14"/>
      <c r="BG50" s="15"/>
      <c r="BH50" s="147"/>
      <c r="BI50" s="163"/>
    </row>
    <row r="51" spans="1:61" ht="13.5" customHeight="1" outlineLevel="1">
      <c r="A51" s="9">
        <f t="shared" si="4"/>
        <v>326</v>
      </c>
      <c r="B51" s="10" t="s">
        <v>74</v>
      </c>
      <c r="C51" s="11" t="s">
        <v>195</v>
      </c>
      <c r="D51" s="9" t="s">
        <v>116</v>
      </c>
      <c r="E51" s="9"/>
      <c r="F51" s="9"/>
      <c r="G51" s="12"/>
      <c r="H51" s="13"/>
      <c r="I51" s="167"/>
      <c r="J51" s="14"/>
      <c r="K51" s="15"/>
      <c r="L51" s="147"/>
      <c r="M51" s="150"/>
      <c r="N51" s="14"/>
      <c r="O51" s="15"/>
      <c r="P51" s="147"/>
      <c r="Q51" s="150"/>
      <c r="R51" s="14"/>
      <c r="S51" s="14"/>
      <c r="T51" s="15"/>
      <c r="U51" s="147"/>
      <c r="V51" s="150"/>
      <c r="W51" s="14"/>
      <c r="X51" s="14"/>
      <c r="Y51" s="147"/>
      <c r="Z51" s="150"/>
      <c r="AA51" s="14"/>
      <c r="AB51" s="14"/>
      <c r="AC51" s="147"/>
      <c r="AD51" s="150"/>
      <c r="AE51" s="14"/>
      <c r="AF51" s="14"/>
      <c r="AG51" s="15"/>
      <c r="AH51" s="46"/>
      <c r="AI51" s="150"/>
      <c r="AJ51" s="14"/>
      <c r="AK51" s="15"/>
      <c r="AL51" s="147"/>
      <c r="AM51" s="150"/>
      <c r="AN51" s="14"/>
      <c r="AO51" s="14"/>
      <c r="AP51" s="147"/>
      <c r="AQ51" s="150"/>
      <c r="AR51" s="14"/>
      <c r="AS51" s="14"/>
      <c r="AT51" s="15"/>
      <c r="AU51" s="46"/>
      <c r="AV51" s="150"/>
      <c r="AW51" s="14"/>
      <c r="AX51" s="15"/>
      <c r="AY51" s="147"/>
      <c r="AZ51" s="150"/>
      <c r="BA51" s="14"/>
      <c r="BB51" s="14"/>
      <c r="BC51" s="147"/>
      <c r="BD51" s="150"/>
      <c r="BE51" s="14"/>
      <c r="BF51" s="14"/>
      <c r="BG51" s="15"/>
      <c r="BH51" s="147"/>
      <c r="BI51" s="163"/>
    </row>
    <row r="52" spans="1:61" ht="13.5" customHeight="1" outlineLevel="1">
      <c r="A52" s="9">
        <f t="shared" si="4"/>
        <v>327</v>
      </c>
      <c r="B52" s="10" t="s">
        <v>74</v>
      </c>
      <c r="C52" s="11" t="s">
        <v>196</v>
      </c>
      <c r="D52" s="9" t="s">
        <v>116</v>
      </c>
      <c r="E52" s="9"/>
      <c r="F52" s="9"/>
      <c r="G52" s="12"/>
      <c r="H52" s="13"/>
      <c r="I52" s="167"/>
      <c r="J52" s="14"/>
      <c r="K52" s="15"/>
      <c r="L52" s="147"/>
      <c r="M52" s="150"/>
      <c r="N52" s="14"/>
      <c r="O52" s="15"/>
      <c r="P52" s="147"/>
      <c r="Q52" s="150"/>
      <c r="R52" s="14"/>
      <c r="S52" s="14"/>
      <c r="T52" s="15"/>
      <c r="U52" s="147"/>
      <c r="V52" s="150"/>
      <c r="W52" s="14"/>
      <c r="X52" s="14"/>
      <c r="Y52" s="147"/>
      <c r="Z52" s="150"/>
      <c r="AA52" s="14"/>
      <c r="AB52" s="14"/>
      <c r="AC52" s="147"/>
      <c r="AD52" s="150"/>
      <c r="AE52" s="14"/>
      <c r="AF52" s="14"/>
      <c r="AG52" s="15"/>
      <c r="AH52" s="46"/>
      <c r="AI52" s="150"/>
      <c r="AJ52" s="14"/>
      <c r="AK52" s="15"/>
      <c r="AL52" s="147"/>
      <c r="AM52" s="150"/>
      <c r="AN52" s="14"/>
      <c r="AO52" s="14"/>
      <c r="AP52" s="147"/>
      <c r="AQ52" s="150"/>
      <c r="AR52" s="14"/>
      <c r="AS52" s="14"/>
      <c r="AT52" s="15"/>
      <c r="AU52" s="46"/>
      <c r="AV52" s="150"/>
      <c r="AW52" s="14"/>
      <c r="AX52" s="15"/>
      <c r="AY52" s="147"/>
      <c r="AZ52" s="150"/>
      <c r="BA52" s="14"/>
      <c r="BB52" s="14"/>
      <c r="BC52" s="147"/>
      <c r="BD52" s="150"/>
      <c r="BE52" s="14"/>
      <c r="BF52" s="14"/>
      <c r="BG52" s="15"/>
      <c r="BH52" s="147"/>
      <c r="BI52" s="163"/>
    </row>
    <row r="53" spans="1:61" ht="13.5" customHeight="1" outlineLevel="1">
      <c r="A53" s="9">
        <f t="shared" si="4"/>
        <v>328</v>
      </c>
      <c r="B53" s="10" t="s">
        <v>74</v>
      </c>
      <c r="C53" s="11" t="s">
        <v>197</v>
      </c>
      <c r="D53" s="9" t="s">
        <v>116</v>
      </c>
      <c r="E53" s="9"/>
      <c r="F53" s="9" t="s">
        <v>92</v>
      </c>
      <c r="G53" s="12" t="s">
        <v>198</v>
      </c>
      <c r="H53" s="13"/>
      <c r="I53" s="113"/>
      <c r="J53" s="14"/>
      <c r="K53" s="15"/>
      <c r="L53" s="147"/>
      <c r="M53" s="150"/>
      <c r="N53" s="14"/>
      <c r="O53" s="15"/>
      <c r="P53" s="147"/>
      <c r="Q53" s="150"/>
      <c r="R53" s="14"/>
      <c r="S53" s="14"/>
      <c r="T53" s="15"/>
      <c r="U53" s="147"/>
      <c r="V53" s="150"/>
      <c r="W53" s="14"/>
      <c r="X53" s="14"/>
      <c r="Y53" s="147"/>
      <c r="Z53" s="150"/>
      <c r="AA53" s="14"/>
      <c r="AB53" s="14"/>
      <c r="AC53" s="147"/>
      <c r="AD53" s="150"/>
      <c r="AE53" s="14"/>
      <c r="AF53" s="14"/>
      <c r="AG53" s="15"/>
      <c r="AH53" s="46"/>
      <c r="AI53" s="150"/>
      <c r="AJ53" s="14"/>
      <c r="AK53" s="15"/>
      <c r="AL53" s="147"/>
      <c r="AM53" s="150"/>
      <c r="AN53" s="14"/>
      <c r="AO53" s="14"/>
      <c r="AP53" s="147"/>
      <c r="AQ53" s="150"/>
      <c r="AR53" s="14"/>
      <c r="AS53" s="14"/>
      <c r="AT53" s="15"/>
      <c r="AU53" s="46"/>
      <c r="AV53" s="150"/>
      <c r="AW53" s="14"/>
      <c r="AX53" s="15"/>
      <c r="AY53" s="147"/>
      <c r="AZ53" s="150"/>
      <c r="BA53" s="14"/>
      <c r="BB53" s="14"/>
      <c r="BC53" s="147"/>
      <c r="BD53" s="150"/>
      <c r="BE53" s="14"/>
      <c r="BF53" s="14"/>
      <c r="BG53" s="15"/>
      <c r="BH53" s="119"/>
      <c r="BI53" s="163"/>
    </row>
    <row r="54" spans="1:61" ht="13.5" customHeight="1">
      <c r="A54" s="20">
        <v>300</v>
      </c>
      <c r="B54" s="337" t="s">
        <v>136</v>
      </c>
      <c r="C54" s="338"/>
      <c r="D54" s="20"/>
      <c r="E54" s="20"/>
      <c r="F54" s="20"/>
      <c r="G54" s="21"/>
      <c r="H54" s="22"/>
      <c r="I54" s="23"/>
      <c r="J54" s="23"/>
      <c r="K54" s="24"/>
      <c r="L54" s="24"/>
      <c r="M54" s="152"/>
      <c r="N54" s="23"/>
      <c r="O54" s="23"/>
      <c r="P54" s="24"/>
      <c r="Q54" s="152"/>
      <c r="R54" s="23"/>
      <c r="S54" s="23"/>
      <c r="T54" s="24"/>
      <c r="U54" s="154"/>
      <c r="V54" s="152"/>
      <c r="W54" s="23"/>
      <c r="X54" s="23"/>
      <c r="Y54" s="24"/>
      <c r="Z54" s="152"/>
      <c r="AA54" s="23"/>
      <c r="AB54" s="23"/>
      <c r="AC54" s="24"/>
      <c r="AD54" s="152"/>
      <c r="AE54" s="23"/>
      <c r="AF54" s="23"/>
      <c r="AG54" s="24"/>
      <c r="AH54" s="154"/>
      <c r="AI54" s="152"/>
      <c r="AJ54" s="23"/>
      <c r="AK54" s="24"/>
      <c r="AL54" s="24"/>
      <c r="AM54" s="152"/>
      <c r="AN54" s="23"/>
      <c r="AO54" s="23"/>
      <c r="AP54" s="24"/>
      <c r="AQ54" s="152"/>
      <c r="AR54" s="23"/>
      <c r="AS54" s="23"/>
      <c r="AT54" s="24"/>
      <c r="AU54" s="154"/>
      <c r="AV54" s="152"/>
      <c r="AW54" s="23"/>
      <c r="AX54" s="24"/>
      <c r="AY54" s="24"/>
      <c r="AZ54" s="152"/>
      <c r="BA54" s="23"/>
      <c r="BB54" s="23"/>
      <c r="BC54" s="24"/>
      <c r="BD54" s="152"/>
      <c r="BE54" s="23"/>
      <c r="BF54" s="23"/>
      <c r="BG54" s="24"/>
      <c r="BH54" s="24"/>
      <c r="BI54" s="163"/>
    </row>
    <row r="55" spans="1:61" ht="13.5" customHeight="1" outlineLevel="1">
      <c r="A55" s="9">
        <f>A59+1</f>
        <v>401</v>
      </c>
      <c r="B55" s="10" t="s">
        <v>74</v>
      </c>
      <c r="C55" s="11" t="s">
        <v>137</v>
      </c>
      <c r="D55" s="9"/>
      <c r="E55" s="9"/>
      <c r="F55" s="9"/>
      <c r="G55" s="12"/>
      <c r="H55" s="13"/>
      <c r="I55" s="14"/>
      <c r="J55" s="14"/>
      <c r="K55" s="15"/>
      <c r="L55" s="147"/>
      <c r="M55" s="150"/>
      <c r="N55" s="14"/>
      <c r="O55" s="14"/>
      <c r="P55" s="147"/>
      <c r="Q55" s="150"/>
      <c r="R55" s="14"/>
      <c r="S55" s="14"/>
      <c r="T55" s="15"/>
      <c r="U55" s="147"/>
      <c r="V55" s="150"/>
      <c r="W55" s="14"/>
      <c r="X55" s="14"/>
      <c r="Y55" s="147"/>
      <c r="Z55" s="150"/>
      <c r="AA55" s="14"/>
      <c r="AB55" s="14"/>
      <c r="AC55" s="147"/>
      <c r="AD55" s="150"/>
      <c r="AE55" s="14"/>
      <c r="AF55" s="14"/>
      <c r="AG55" s="15"/>
      <c r="AH55" s="46"/>
      <c r="AI55" s="150"/>
      <c r="AJ55" s="14"/>
      <c r="AK55" s="15"/>
      <c r="AL55" s="147"/>
      <c r="AM55" s="150"/>
      <c r="AN55" s="14"/>
      <c r="AO55" s="14"/>
      <c r="AP55" s="147"/>
      <c r="AQ55" s="150"/>
      <c r="AR55" s="14"/>
      <c r="AS55" s="14"/>
      <c r="AT55" s="15"/>
      <c r="AU55" s="46"/>
      <c r="AV55" s="150"/>
      <c r="AW55" s="14"/>
      <c r="AX55" s="15"/>
      <c r="AY55" s="147"/>
      <c r="AZ55" s="150"/>
      <c r="BA55" s="14"/>
      <c r="BB55" s="14"/>
      <c r="BC55" s="147"/>
      <c r="BD55" s="150"/>
      <c r="BE55" s="14"/>
      <c r="BF55" s="14"/>
      <c r="BG55" s="15"/>
      <c r="BH55" s="147"/>
      <c r="BI55" s="163"/>
    </row>
    <row r="56" spans="1:61" ht="13.5" customHeight="1" outlineLevel="1">
      <c r="A56" s="9">
        <f t="shared" ref="A56:A57" si="5">A55+1</f>
        <v>402</v>
      </c>
      <c r="B56" s="10" t="s">
        <v>74</v>
      </c>
      <c r="C56" s="11" t="s">
        <v>138</v>
      </c>
      <c r="D56" s="9"/>
      <c r="E56" s="9"/>
      <c r="F56" s="9"/>
      <c r="G56" s="12"/>
      <c r="H56" s="13"/>
      <c r="I56" s="14"/>
      <c r="J56" s="14"/>
      <c r="K56" s="15"/>
      <c r="L56" s="147"/>
      <c r="M56" s="150"/>
      <c r="N56" s="14"/>
      <c r="O56" s="14"/>
      <c r="P56" s="147"/>
      <c r="Q56" s="150"/>
      <c r="R56" s="14"/>
      <c r="S56" s="14"/>
      <c r="T56" s="15"/>
      <c r="U56" s="147"/>
      <c r="V56" s="150"/>
      <c r="W56" s="14"/>
      <c r="X56" s="14"/>
      <c r="Y56" s="147"/>
      <c r="Z56" s="150"/>
      <c r="AA56" s="14"/>
      <c r="AB56" s="14"/>
      <c r="AC56" s="147"/>
      <c r="AD56" s="150"/>
      <c r="AE56" s="14"/>
      <c r="AF56" s="14"/>
      <c r="AG56" s="15"/>
      <c r="AH56" s="46"/>
      <c r="AI56" s="150"/>
      <c r="AJ56" s="14"/>
      <c r="AK56" s="15"/>
      <c r="AL56" s="147"/>
      <c r="AM56" s="150"/>
      <c r="AN56" s="14"/>
      <c r="AO56" s="14"/>
      <c r="AP56" s="147"/>
      <c r="AQ56" s="150"/>
      <c r="AR56" s="14"/>
      <c r="AS56" s="14"/>
      <c r="AT56" s="15"/>
      <c r="AU56" s="46"/>
      <c r="AV56" s="150"/>
      <c r="AW56" s="14"/>
      <c r="AX56" s="15"/>
      <c r="AY56" s="147"/>
      <c r="AZ56" s="150"/>
      <c r="BA56" s="14"/>
      <c r="BB56" s="14"/>
      <c r="BC56" s="147"/>
      <c r="BD56" s="150"/>
      <c r="BE56" s="14"/>
      <c r="BF56" s="14"/>
      <c r="BG56" s="15"/>
      <c r="BH56" s="147"/>
      <c r="BI56" s="163"/>
    </row>
    <row r="57" spans="1:61" ht="13.5" customHeight="1" outlineLevel="1">
      <c r="A57" s="9">
        <f t="shared" si="5"/>
        <v>403</v>
      </c>
      <c r="B57" s="10" t="s">
        <v>74</v>
      </c>
      <c r="C57" s="11" t="s">
        <v>220</v>
      </c>
      <c r="D57" s="9"/>
      <c r="E57" s="9"/>
      <c r="F57" s="9"/>
      <c r="G57" s="12"/>
      <c r="H57" s="13"/>
      <c r="I57" s="14"/>
      <c r="J57" s="14"/>
      <c r="K57" s="15"/>
      <c r="L57" s="147"/>
      <c r="M57" s="150"/>
      <c r="N57" s="14"/>
      <c r="O57" s="14"/>
      <c r="P57" s="147"/>
      <c r="Q57" s="150"/>
      <c r="R57" s="14"/>
      <c r="S57" s="14"/>
      <c r="T57" s="15"/>
      <c r="U57" s="147"/>
      <c r="V57" s="150"/>
      <c r="W57" s="14"/>
      <c r="X57" s="14"/>
      <c r="Y57" s="147"/>
      <c r="Z57" s="150"/>
      <c r="AA57" s="14"/>
      <c r="AB57" s="14"/>
      <c r="AC57" s="147"/>
      <c r="AD57" s="150"/>
      <c r="AE57" s="14"/>
      <c r="AF57" s="14"/>
      <c r="AG57" s="15"/>
      <c r="AH57" s="46"/>
      <c r="AI57" s="150"/>
      <c r="AJ57" s="14"/>
      <c r="AK57" s="15"/>
      <c r="AL57" s="147"/>
      <c r="AM57" s="150"/>
      <c r="AN57" s="14"/>
      <c r="AO57" s="14"/>
      <c r="AP57" s="147"/>
      <c r="AQ57" s="150"/>
      <c r="AR57" s="14"/>
      <c r="AS57" s="14"/>
      <c r="AT57" s="15"/>
      <c r="AU57" s="46"/>
      <c r="AV57" s="150"/>
      <c r="AW57" s="14"/>
      <c r="AX57" s="15"/>
      <c r="AY57" s="147"/>
      <c r="AZ57" s="150"/>
      <c r="BA57" s="14"/>
      <c r="BB57" s="14"/>
      <c r="BC57" s="147"/>
      <c r="BD57" s="150"/>
      <c r="BE57" s="14"/>
      <c r="BF57" s="14"/>
      <c r="BG57" s="15"/>
      <c r="BH57" s="147"/>
      <c r="BI57" s="163"/>
    </row>
    <row r="58" spans="1:61" ht="13.5" customHeight="1" outlineLevel="1">
      <c r="A58" s="9">
        <f>A13+1</f>
        <v>110</v>
      </c>
      <c r="B58" s="10" t="s">
        <v>74</v>
      </c>
      <c r="C58" s="11" t="s">
        <v>199</v>
      </c>
      <c r="D58" s="9" t="s">
        <v>116</v>
      </c>
      <c r="E58" s="9"/>
      <c r="F58" s="9"/>
      <c r="G58" s="12"/>
      <c r="H58" s="13"/>
      <c r="I58" s="167"/>
      <c r="J58" s="14"/>
      <c r="K58" s="15"/>
      <c r="L58" s="147"/>
      <c r="M58" s="150"/>
      <c r="N58" s="14"/>
      <c r="O58" s="14"/>
      <c r="P58" s="147"/>
      <c r="Q58" s="150"/>
      <c r="R58" s="14"/>
      <c r="S58" s="14"/>
      <c r="T58" s="15"/>
      <c r="U58" s="147"/>
      <c r="V58" s="150"/>
      <c r="W58" s="14"/>
      <c r="X58" s="14"/>
      <c r="Y58" s="147"/>
      <c r="Z58" s="150"/>
      <c r="AA58" s="14"/>
      <c r="AB58" s="14"/>
      <c r="AC58" s="147"/>
      <c r="AD58" s="150"/>
      <c r="AE58" s="14"/>
      <c r="AF58" s="14"/>
      <c r="AG58" s="15"/>
      <c r="AH58" s="46"/>
      <c r="AI58" s="150"/>
      <c r="AJ58" s="14"/>
      <c r="AK58" s="15"/>
      <c r="AL58" s="147"/>
      <c r="AM58" s="150"/>
      <c r="AN58" s="14"/>
      <c r="AO58" s="14"/>
      <c r="AP58" s="147"/>
      <c r="AQ58" s="150"/>
      <c r="AR58" s="14"/>
      <c r="AS58" s="14"/>
      <c r="AT58" s="15"/>
      <c r="AU58" s="46"/>
      <c r="AV58" s="150"/>
      <c r="AW58" s="14"/>
      <c r="AX58" s="15"/>
      <c r="AY58" s="147"/>
      <c r="AZ58" s="150"/>
      <c r="BA58" s="14"/>
      <c r="BB58" s="14"/>
      <c r="BC58" s="147"/>
      <c r="BD58" s="150"/>
      <c r="BE58" s="14"/>
      <c r="BF58" s="14"/>
      <c r="BG58" s="15"/>
      <c r="BH58" s="147"/>
      <c r="BI58" s="163"/>
    </row>
    <row r="59" spans="1:61" ht="13.5" customHeight="1">
      <c r="A59" s="20">
        <v>400</v>
      </c>
      <c r="B59" s="337" t="s">
        <v>141</v>
      </c>
      <c r="C59" s="338"/>
      <c r="D59" s="20" t="s">
        <v>84</v>
      </c>
      <c r="E59" s="20"/>
      <c r="F59" s="20"/>
      <c r="G59" s="21"/>
      <c r="H59" s="22"/>
      <c r="I59" s="23"/>
      <c r="J59" s="23"/>
      <c r="K59" s="24"/>
      <c r="L59" s="24"/>
      <c r="M59" s="152"/>
      <c r="N59" s="23"/>
      <c r="O59" s="23"/>
      <c r="P59" s="24"/>
      <c r="Q59" s="152"/>
      <c r="R59" s="23"/>
      <c r="S59" s="23"/>
      <c r="T59" s="24"/>
      <c r="U59" s="154"/>
      <c r="V59" s="152"/>
      <c r="W59" s="23"/>
      <c r="X59" s="23"/>
      <c r="Y59" s="24"/>
      <c r="Z59" s="152"/>
      <c r="AA59" s="23"/>
      <c r="AB59" s="23"/>
      <c r="AC59" s="24"/>
      <c r="AD59" s="152"/>
      <c r="AE59" s="23"/>
      <c r="AF59" s="23"/>
      <c r="AG59" s="24"/>
      <c r="AH59" s="154"/>
      <c r="AI59" s="152"/>
      <c r="AJ59" s="23"/>
      <c r="AK59" s="24"/>
      <c r="AL59" s="24"/>
      <c r="AM59" s="152"/>
      <c r="AN59" s="23"/>
      <c r="AO59" s="23"/>
      <c r="AP59" s="24"/>
      <c r="AQ59" s="152"/>
      <c r="AR59" s="23"/>
      <c r="AS59" s="23"/>
      <c r="AT59" s="24"/>
      <c r="AU59" s="154"/>
      <c r="AV59" s="152"/>
      <c r="AW59" s="23"/>
      <c r="AX59" s="24"/>
      <c r="AY59" s="24"/>
      <c r="AZ59" s="152"/>
      <c r="BA59" s="23"/>
      <c r="BB59" s="23"/>
      <c r="BC59" s="24"/>
      <c r="BD59" s="152"/>
      <c r="BE59" s="23"/>
      <c r="BF59" s="23"/>
      <c r="BG59" s="24"/>
      <c r="BH59" s="24"/>
      <c r="BI59" s="163"/>
    </row>
    <row r="60" spans="1:61" ht="13.5" customHeight="1" outlineLevel="1">
      <c r="A60" s="9">
        <f>A71+1</f>
        <v>501</v>
      </c>
      <c r="B60" s="10" t="s">
        <v>74</v>
      </c>
      <c r="C60" s="11" t="s">
        <v>221</v>
      </c>
      <c r="D60" s="9" t="s">
        <v>143</v>
      </c>
      <c r="E60" s="9"/>
      <c r="F60" s="9"/>
      <c r="G60" s="12"/>
      <c r="H60" s="164"/>
      <c r="I60" s="14"/>
      <c r="J60" s="14"/>
      <c r="K60" s="15"/>
      <c r="L60" s="176">
        <v>30</v>
      </c>
      <c r="M60" s="150"/>
      <c r="N60" s="14"/>
      <c r="O60" s="14"/>
      <c r="P60" s="176">
        <v>27</v>
      </c>
      <c r="Q60" s="177">
        <v>31</v>
      </c>
      <c r="R60" s="14"/>
      <c r="S60" s="14"/>
      <c r="T60" s="167">
        <v>23</v>
      </c>
      <c r="U60" s="176">
        <v>30</v>
      </c>
      <c r="V60" s="150"/>
      <c r="W60" s="14"/>
      <c r="X60" s="14"/>
      <c r="Y60" s="176">
        <v>29</v>
      </c>
      <c r="Z60" s="150"/>
      <c r="AA60" s="14"/>
      <c r="AB60" s="14"/>
      <c r="AC60" s="176">
        <v>26</v>
      </c>
      <c r="AD60" s="177">
        <v>31</v>
      </c>
      <c r="AE60" s="14"/>
      <c r="AF60" s="14"/>
      <c r="AG60" s="167">
        <v>23</v>
      </c>
      <c r="AH60" s="181">
        <v>30</v>
      </c>
      <c r="AI60" s="150"/>
      <c r="AJ60" s="14"/>
      <c r="AK60" s="14"/>
      <c r="AL60" s="176">
        <v>28</v>
      </c>
      <c r="AM60" s="178">
        <v>31</v>
      </c>
      <c r="AN60" s="14"/>
      <c r="AO60" s="14"/>
      <c r="AP60" s="176">
        <v>25</v>
      </c>
      <c r="AQ60" s="177">
        <v>30</v>
      </c>
      <c r="AR60" s="14"/>
      <c r="AS60" s="14"/>
      <c r="AT60" s="167">
        <v>23</v>
      </c>
      <c r="AU60" s="176">
        <v>30</v>
      </c>
      <c r="AV60" s="150"/>
      <c r="AW60" s="14"/>
      <c r="AX60" s="14"/>
      <c r="AY60" s="176">
        <v>27</v>
      </c>
      <c r="AZ60" s="177">
        <v>31</v>
      </c>
      <c r="BA60" s="14"/>
      <c r="BB60" s="14"/>
      <c r="BC60" s="176">
        <v>24</v>
      </c>
      <c r="BD60" s="177">
        <v>28</v>
      </c>
      <c r="BE60" s="14"/>
      <c r="BF60" s="14"/>
      <c r="BG60" s="167">
        <v>24</v>
      </c>
      <c r="BH60" s="147"/>
      <c r="BI60" s="163"/>
    </row>
    <row r="61" spans="1:61" ht="13.5" customHeight="1" outlineLevel="1">
      <c r="A61" s="9">
        <f t="shared" ref="A61:A70" si="6">A60+1</f>
        <v>502</v>
      </c>
      <c r="B61" s="10" t="s">
        <v>74</v>
      </c>
      <c r="C61" s="11" t="s">
        <v>202</v>
      </c>
      <c r="D61" s="9" t="s">
        <v>116</v>
      </c>
      <c r="E61" s="9"/>
      <c r="F61" s="9"/>
      <c r="G61" s="12"/>
      <c r="H61" s="13"/>
      <c r="I61" s="14"/>
      <c r="J61" s="14"/>
      <c r="K61" s="15"/>
      <c r="L61" s="147"/>
      <c r="M61" s="150"/>
      <c r="N61" s="14"/>
      <c r="O61" s="14"/>
      <c r="P61" s="147"/>
      <c r="Q61" s="150"/>
      <c r="R61" s="14"/>
      <c r="S61" s="14"/>
      <c r="T61" s="15"/>
      <c r="U61" s="147"/>
      <c r="V61" s="150"/>
      <c r="W61" s="14"/>
      <c r="X61" s="14"/>
      <c r="Y61" s="147"/>
      <c r="Z61" s="150"/>
      <c r="AA61" s="14"/>
      <c r="AB61" s="14"/>
      <c r="AC61" s="147"/>
      <c r="AD61" s="150"/>
      <c r="AE61" s="14"/>
      <c r="AF61" s="14"/>
      <c r="AG61" s="15"/>
      <c r="AH61" s="46"/>
      <c r="AI61" s="150"/>
      <c r="AJ61" s="14"/>
      <c r="AK61" s="15"/>
      <c r="AL61" s="147"/>
      <c r="AM61" s="150"/>
      <c r="AN61" s="14"/>
      <c r="AO61" s="14"/>
      <c r="AP61" s="147"/>
      <c r="AQ61" s="150"/>
      <c r="AR61" s="14"/>
      <c r="AS61" s="14"/>
      <c r="AT61" s="167"/>
      <c r="AU61" s="169"/>
      <c r="AV61" s="150"/>
      <c r="AW61" s="14"/>
      <c r="AX61" s="15"/>
      <c r="AY61" s="147"/>
      <c r="AZ61" s="150"/>
      <c r="BA61" s="14"/>
      <c r="BB61" s="14"/>
      <c r="BC61" s="147"/>
      <c r="BD61" s="150"/>
      <c r="BE61" s="14"/>
      <c r="BF61" s="14"/>
      <c r="BG61" s="15"/>
      <c r="BH61" s="147"/>
      <c r="BI61" s="163"/>
    </row>
    <row r="62" spans="1:61" ht="14" customHeight="1" outlineLevel="1">
      <c r="A62" s="9">
        <f t="shared" si="6"/>
        <v>503</v>
      </c>
      <c r="B62" s="10" t="s">
        <v>74</v>
      </c>
      <c r="C62" s="11" t="s">
        <v>203</v>
      </c>
      <c r="D62" s="9" t="s">
        <v>116</v>
      </c>
      <c r="E62" s="9"/>
      <c r="F62" s="9"/>
      <c r="G62" s="12"/>
      <c r="H62" s="164"/>
      <c r="I62" s="14"/>
      <c r="J62" s="14"/>
      <c r="K62" s="15"/>
      <c r="L62" s="147"/>
      <c r="M62" s="150"/>
      <c r="N62" s="14"/>
      <c r="O62" s="14"/>
      <c r="P62" s="147"/>
      <c r="Q62" s="150"/>
      <c r="R62" s="14"/>
      <c r="S62" s="14"/>
      <c r="T62" s="15"/>
      <c r="U62" s="147"/>
      <c r="V62" s="150"/>
      <c r="W62" s="14"/>
      <c r="X62" s="14"/>
      <c r="Y62" s="147"/>
      <c r="Z62" s="150"/>
      <c r="AA62" s="14"/>
      <c r="AB62" s="14"/>
      <c r="AC62" s="147"/>
      <c r="AD62" s="150"/>
      <c r="AE62" s="14"/>
      <c r="AF62" s="14"/>
      <c r="AG62" s="15"/>
      <c r="AH62" s="46"/>
      <c r="AI62" s="150"/>
      <c r="AJ62" s="14"/>
      <c r="AK62" s="15"/>
      <c r="AL62" s="147"/>
      <c r="AM62" s="150"/>
      <c r="AN62" s="14"/>
      <c r="AO62" s="14"/>
      <c r="AP62" s="147"/>
      <c r="AQ62" s="150"/>
      <c r="AR62" s="14"/>
      <c r="AS62" s="14"/>
      <c r="AT62" s="15"/>
      <c r="AU62" s="46"/>
      <c r="AV62" s="150"/>
      <c r="AW62" s="14"/>
      <c r="AX62" s="15"/>
      <c r="AY62" s="147"/>
      <c r="AZ62" s="178"/>
      <c r="BA62" s="14"/>
      <c r="BB62" s="14"/>
      <c r="BC62" s="147"/>
      <c r="BD62" s="200"/>
      <c r="BE62" s="110"/>
      <c r="BF62" s="110"/>
      <c r="BG62" s="119"/>
      <c r="BH62" s="119"/>
      <c r="BI62" s="163"/>
    </row>
    <row r="63" spans="1:61" ht="13.5" customHeight="1" outlineLevel="1">
      <c r="A63" s="9">
        <f t="shared" si="6"/>
        <v>504</v>
      </c>
      <c r="B63" s="10" t="s">
        <v>74</v>
      </c>
      <c r="C63" s="11" t="s">
        <v>222</v>
      </c>
      <c r="D63" s="9" t="s">
        <v>116</v>
      </c>
      <c r="E63" s="9"/>
      <c r="F63" s="9"/>
      <c r="G63" s="12"/>
      <c r="H63" s="13"/>
      <c r="I63" s="14"/>
      <c r="J63" s="14"/>
      <c r="K63" s="15"/>
      <c r="L63" s="147"/>
      <c r="M63" s="150"/>
      <c r="N63" s="14"/>
      <c r="O63" s="14"/>
      <c r="P63" s="147"/>
      <c r="Q63" s="150"/>
      <c r="R63" s="14"/>
      <c r="S63" s="14"/>
      <c r="T63" s="15"/>
      <c r="U63" s="147"/>
      <c r="V63" s="150"/>
      <c r="W63" s="14"/>
      <c r="X63" s="14"/>
      <c r="Y63" s="147"/>
      <c r="Z63" s="150"/>
      <c r="AA63" s="14"/>
      <c r="AB63" s="14"/>
      <c r="AC63" s="147"/>
      <c r="AD63" s="150"/>
      <c r="AE63" s="14"/>
      <c r="AF63" s="14"/>
      <c r="AG63" s="15"/>
      <c r="AH63" s="46"/>
      <c r="AI63" s="150"/>
      <c r="AJ63" s="14"/>
      <c r="AK63" s="15"/>
      <c r="AL63" s="147"/>
      <c r="AM63" s="150"/>
      <c r="AN63" s="14"/>
      <c r="AO63" s="14"/>
      <c r="AP63" s="147"/>
      <c r="AQ63" s="150"/>
      <c r="AR63" s="14"/>
      <c r="AS63" s="14"/>
      <c r="AT63" s="113"/>
      <c r="AU63" s="169"/>
      <c r="AV63" s="175"/>
      <c r="AW63" s="14"/>
      <c r="AX63" s="15"/>
      <c r="AY63" s="147"/>
      <c r="AZ63" s="150"/>
      <c r="BA63" s="14"/>
      <c r="BB63" s="14"/>
      <c r="BC63" s="147"/>
      <c r="BD63" s="150"/>
      <c r="BE63" s="14"/>
      <c r="BF63" s="14"/>
      <c r="BG63" s="15"/>
      <c r="BH63" s="147"/>
      <c r="BI63" s="163"/>
    </row>
    <row r="64" spans="1:61" ht="13.5" customHeight="1" outlineLevel="1">
      <c r="A64" s="9">
        <f t="shared" si="6"/>
        <v>505</v>
      </c>
      <c r="B64" s="10" t="s">
        <v>74</v>
      </c>
      <c r="C64" s="11" t="s">
        <v>205</v>
      </c>
      <c r="D64" s="9" t="s">
        <v>116</v>
      </c>
      <c r="E64" s="9"/>
      <c r="F64" s="9"/>
      <c r="G64" s="12"/>
      <c r="H64" s="13"/>
      <c r="I64" s="14"/>
      <c r="J64" s="14"/>
      <c r="K64" s="15"/>
      <c r="L64" s="147"/>
      <c r="M64" s="150"/>
      <c r="N64" s="14"/>
      <c r="O64" s="14"/>
      <c r="P64" s="147"/>
      <c r="Q64" s="150"/>
      <c r="R64" s="14"/>
      <c r="S64" s="14"/>
      <c r="T64" s="15"/>
      <c r="U64" s="147"/>
      <c r="V64" s="150"/>
      <c r="W64" s="14"/>
      <c r="X64" s="14"/>
      <c r="Y64" s="147"/>
      <c r="Z64" s="150"/>
      <c r="AA64" s="14"/>
      <c r="AB64" s="14"/>
      <c r="AC64" s="147"/>
      <c r="AD64" s="150"/>
      <c r="AE64" s="14"/>
      <c r="AF64" s="14"/>
      <c r="AG64" s="15"/>
      <c r="AH64" s="46"/>
      <c r="AI64" s="150"/>
      <c r="AJ64" s="14"/>
      <c r="AK64" s="15"/>
      <c r="AL64" s="147"/>
      <c r="AM64" s="150"/>
      <c r="AN64" s="14"/>
      <c r="AO64" s="14"/>
      <c r="AP64" s="147"/>
      <c r="AQ64" s="150"/>
      <c r="AR64" s="14"/>
      <c r="AS64" s="14"/>
      <c r="AT64" s="113"/>
      <c r="AU64" s="169"/>
      <c r="AV64" s="175"/>
      <c r="AW64" s="14"/>
      <c r="AX64" s="15"/>
      <c r="AY64" s="147"/>
      <c r="AZ64" s="150"/>
      <c r="BA64" s="14"/>
      <c r="BB64" s="14"/>
      <c r="BC64" s="147"/>
      <c r="BD64" s="150"/>
      <c r="BE64" s="14"/>
      <c r="BF64" s="14"/>
      <c r="BG64" s="15"/>
      <c r="BH64" s="147"/>
      <c r="BI64" s="163"/>
    </row>
    <row r="65" spans="1:61" ht="13.5" customHeight="1" outlineLevel="1">
      <c r="A65" s="9">
        <f t="shared" si="6"/>
        <v>506</v>
      </c>
      <c r="B65" s="10" t="s">
        <v>74</v>
      </c>
      <c r="C65" s="11" t="s">
        <v>206</v>
      </c>
      <c r="D65" s="9" t="s">
        <v>116</v>
      </c>
      <c r="E65" s="9"/>
      <c r="F65" s="9"/>
      <c r="G65" s="12"/>
      <c r="H65" s="13"/>
      <c r="I65" s="14"/>
      <c r="J65" s="14"/>
      <c r="K65" s="15"/>
      <c r="L65" s="147"/>
      <c r="M65" s="150"/>
      <c r="N65" s="14"/>
      <c r="O65" s="14"/>
      <c r="P65" s="147"/>
      <c r="Q65" s="150"/>
      <c r="R65" s="14"/>
      <c r="S65" s="14"/>
      <c r="T65" s="15"/>
      <c r="U65" s="147"/>
      <c r="V65" s="150"/>
      <c r="W65" s="14"/>
      <c r="X65" s="14"/>
      <c r="Y65" s="147"/>
      <c r="Z65" s="150"/>
      <c r="AA65" s="14"/>
      <c r="AB65" s="14"/>
      <c r="AC65" s="147"/>
      <c r="AD65" s="150"/>
      <c r="AE65" s="14"/>
      <c r="AF65" s="14"/>
      <c r="AG65" s="15"/>
      <c r="AH65" s="46"/>
      <c r="AI65" s="150"/>
      <c r="AJ65" s="14"/>
      <c r="AK65" s="15"/>
      <c r="AL65" s="147"/>
      <c r="AM65" s="150"/>
      <c r="AN65" s="14"/>
      <c r="AO65" s="14"/>
      <c r="AP65" s="147"/>
      <c r="AQ65" s="150"/>
      <c r="AR65" s="14"/>
      <c r="AS65" s="14"/>
      <c r="AT65" s="113"/>
      <c r="AU65" s="169"/>
      <c r="AV65" s="175"/>
      <c r="AW65" s="14"/>
      <c r="AX65" s="15"/>
      <c r="AY65" s="147"/>
      <c r="AZ65" s="150"/>
      <c r="BA65" s="14"/>
      <c r="BB65" s="14"/>
      <c r="BC65" s="147"/>
      <c r="BD65" s="150"/>
      <c r="BE65" s="14"/>
      <c r="BF65" s="14"/>
      <c r="BG65" s="15"/>
      <c r="BH65" s="147"/>
      <c r="BI65" s="163"/>
    </row>
    <row r="66" spans="1:61" ht="13.5" customHeight="1" outlineLevel="1">
      <c r="A66" s="9">
        <f t="shared" si="6"/>
        <v>507</v>
      </c>
      <c r="B66" s="10" t="s">
        <v>74</v>
      </c>
      <c r="C66" s="11" t="s">
        <v>207</v>
      </c>
      <c r="D66" s="9" t="s">
        <v>116</v>
      </c>
      <c r="E66" s="9"/>
      <c r="F66" s="9"/>
      <c r="G66" s="12"/>
      <c r="H66" s="13"/>
      <c r="I66" s="14"/>
      <c r="J66" s="14"/>
      <c r="K66" s="15"/>
      <c r="L66" s="147"/>
      <c r="M66" s="150"/>
      <c r="N66" s="14"/>
      <c r="O66" s="14"/>
      <c r="P66" s="147"/>
      <c r="Q66" s="150"/>
      <c r="R66" s="14"/>
      <c r="S66" s="14"/>
      <c r="T66" s="15"/>
      <c r="U66" s="147"/>
      <c r="V66" s="150"/>
      <c r="W66" s="14"/>
      <c r="X66" s="14"/>
      <c r="Y66" s="147"/>
      <c r="Z66" s="150"/>
      <c r="AA66" s="14"/>
      <c r="AB66" s="14"/>
      <c r="AC66" s="147"/>
      <c r="AD66" s="150"/>
      <c r="AE66" s="14"/>
      <c r="AF66" s="14"/>
      <c r="AG66" s="15"/>
      <c r="AH66" s="46"/>
      <c r="AI66" s="150"/>
      <c r="AJ66" s="14"/>
      <c r="AK66" s="15"/>
      <c r="AL66" s="147"/>
      <c r="AM66" s="175"/>
      <c r="AN66" s="166"/>
      <c r="AO66" s="166"/>
      <c r="AP66" s="169"/>
      <c r="AQ66" s="150"/>
      <c r="AR66" s="14"/>
      <c r="AS66" s="14"/>
      <c r="AT66" s="15"/>
      <c r="AU66" s="46"/>
      <c r="AV66" s="150"/>
      <c r="AW66" s="14"/>
      <c r="AX66" s="15"/>
      <c r="AY66" s="147"/>
      <c r="AZ66" s="150"/>
      <c r="BA66" s="14"/>
      <c r="BB66" s="14"/>
      <c r="BC66" s="147"/>
      <c r="BD66" s="150"/>
      <c r="BE66" s="14"/>
      <c r="BF66" s="14"/>
      <c r="BG66" s="15"/>
      <c r="BH66" s="147"/>
      <c r="BI66" s="163"/>
    </row>
    <row r="67" spans="1:61" ht="13.5" customHeight="1" outlineLevel="1">
      <c r="A67" s="9">
        <f t="shared" si="6"/>
        <v>508</v>
      </c>
      <c r="B67" s="10" t="s">
        <v>74</v>
      </c>
      <c r="C67" s="11" t="s">
        <v>208</v>
      </c>
      <c r="D67" s="9" t="s">
        <v>171</v>
      </c>
      <c r="E67" s="9" t="s">
        <v>209</v>
      </c>
      <c r="F67" s="9" t="s">
        <v>210</v>
      </c>
      <c r="G67" s="12" t="s">
        <v>211</v>
      </c>
      <c r="H67" s="13"/>
      <c r="I67" s="14"/>
      <c r="J67" s="14"/>
      <c r="K67" s="15"/>
      <c r="L67" s="147"/>
      <c r="M67" s="150"/>
      <c r="N67" s="14"/>
      <c r="O67" s="14"/>
      <c r="P67" s="147"/>
      <c r="Q67" s="150"/>
      <c r="R67" s="14"/>
      <c r="S67" s="14"/>
      <c r="T67" s="14"/>
      <c r="U67" s="176"/>
      <c r="V67" s="179"/>
      <c r="W67" s="167"/>
      <c r="X67" s="14"/>
      <c r="Y67" s="147"/>
      <c r="Z67" s="150"/>
      <c r="AA67" s="166"/>
      <c r="AB67" s="167"/>
      <c r="AC67" s="180"/>
      <c r="AD67" s="150"/>
      <c r="AE67" s="14"/>
      <c r="AF67" s="14"/>
      <c r="AG67" s="15"/>
      <c r="AH67" s="46"/>
      <c r="AI67" s="150"/>
      <c r="AJ67" s="14"/>
      <c r="AK67" s="15"/>
      <c r="AL67" s="147"/>
      <c r="AM67" s="150"/>
      <c r="AN67" s="14"/>
      <c r="AO67" s="14"/>
      <c r="AP67" s="147"/>
      <c r="AQ67" s="175"/>
      <c r="AR67" s="166"/>
      <c r="AS67" s="166"/>
      <c r="AT67" s="166"/>
      <c r="AU67" s="183"/>
      <c r="AV67" s="172"/>
      <c r="AW67" s="166"/>
      <c r="AX67" s="15"/>
      <c r="AY67" s="147"/>
      <c r="AZ67" s="150"/>
      <c r="BA67" s="14"/>
      <c r="BB67" s="14"/>
      <c r="BC67" s="147"/>
      <c r="BD67" s="150"/>
      <c r="BE67" s="14"/>
      <c r="BF67" s="14"/>
      <c r="BG67" s="15"/>
      <c r="BH67" s="147"/>
      <c r="BI67" s="163"/>
    </row>
    <row r="68" spans="1:61" ht="13.5" customHeight="1" outlineLevel="1">
      <c r="A68" s="9">
        <f t="shared" si="6"/>
        <v>509</v>
      </c>
      <c r="B68" s="10" t="s">
        <v>74</v>
      </c>
      <c r="C68" s="11" t="s">
        <v>213</v>
      </c>
      <c r="D68" s="9" t="s">
        <v>171</v>
      </c>
      <c r="E68" s="9" t="s">
        <v>209</v>
      </c>
      <c r="F68" s="9" t="s">
        <v>210</v>
      </c>
      <c r="G68" s="12" t="s">
        <v>214</v>
      </c>
      <c r="H68" s="13"/>
      <c r="I68" s="14"/>
      <c r="J68" s="14"/>
      <c r="K68" s="15"/>
      <c r="L68" s="147"/>
      <c r="M68" s="150"/>
      <c r="N68" s="14"/>
      <c r="O68" s="14"/>
      <c r="P68" s="147"/>
      <c r="Q68" s="150"/>
      <c r="R68" s="14"/>
      <c r="S68" s="14"/>
      <c r="T68" s="14"/>
      <c r="U68" s="176"/>
      <c r="V68" s="179"/>
      <c r="W68" s="113"/>
      <c r="X68" s="14"/>
      <c r="Y68" s="147"/>
      <c r="Z68" s="150"/>
      <c r="AA68" s="14"/>
      <c r="AB68" s="14"/>
      <c r="AC68" s="147"/>
      <c r="AD68" s="150"/>
      <c r="AE68" s="14"/>
      <c r="AF68" s="14"/>
      <c r="AG68" s="15"/>
      <c r="AH68" s="46"/>
      <c r="AI68" s="150"/>
      <c r="AJ68" s="14"/>
      <c r="AK68" s="15"/>
      <c r="AL68" s="147"/>
      <c r="AM68" s="150"/>
      <c r="AN68" s="14"/>
      <c r="AO68" s="14"/>
      <c r="AP68" s="147"/>
      <c r="AQ68" s="175"/>
      <c r="AR68" s="166"/>
      <c r="AS68" s="166"/>
      <c r="AT68" s="166"/>
      <c r="AU68" s="169"/>
      <c r="AV68" s="172"/>
      <c r="AW68" s="166"/>
      <c r="AX68" s="15"/>
      <c r="AY68" s="147"/>
      <c r="AZ68" s="150"/>
      <c r="BA68" s="14"/>
      <c r="BB68" s="14"/>
      <c r="BC68" s="147"/>
      <c r="BD68" s="150"/>
      <c r="BE68" s="14"/>
      <c r="BF68" s="14"/>
      <c r="BG68" s="15"/>
      <c r="BH68" s="147"/>
      <c r="BI68" s="163"/>
    </row>
    <row r="69" spans="1:61" ht="13.5" customHeight="1" outlineLevel="1">
      <c r="A69" s="9">
        <f t="shared" si="6"/>
        <v>510</v>
      </c>
      <c r="B69" s="10"/>
      <c r="C69" s="11"/>
      <c r="D69" s="9"/>
      <c r="E69" s="9"/>
      <c r="F69" s="9"/>
      <c r="G69" s="12"/>
      <c r="H69" s="13"/>
      <c r="I69" s="14"/>
      <c r="J69" s="14"/>
      <c r="K69" s="15"/>
      <c r="L69" s="147"/>
      <c r="M69" s="150"/>
      <c r="N69" s="14"/>
      <c r="O69" s="14"/>
      <c r="P69" s="147"/>
      <c r="Q69" s="150"/>
      <c r="R69" s="14"/>
      <c r="S69" s="14"/>
      <c r="T69" s="15"/>
      <c r="U69" s="147"/>
      <c r="V69" s="150"/>
      <c r="W69" s="14"/>
      <c r="X69" s="14"/>
      <c r="Y69" s="147"/>
      <c r="Z69" s="150"/>
      <c r="AA69" s="14"/>
      <c r="AB69" s="14"/>
      <c r="AC69" s="147"/>
      <c r="AD69" s="150"/>
      <c r="AE69" s="14"/>
      <c r="AF69" s="14"/>
      <c r="AG69" s="15"/>
      <c r="AH69" s="46"/>
      <c r="AI69" s="150"/>
      <c r="AJ69" s="14"/>
      <c r="AK69" s="15"/>
      <c r="AL69" s="147"/>
      <c r="AM69" s="150"/>
      <c r="AN69" s="14"/>
      <c r="AO69" s="14"/>
      <c r="AP69" s="147"/>
      <c r="AQ69" s="150"/>
      <c r="AR69" s="14"/>
      <c r="AS69" s="14"/>
      <c r="AT69" s="15"/>
      <c r="AU69" s="46"/>
      <c r="AV69" s="150"/>
      <c r="AW69" s="14"/>
      <c r="AX69" s="15"/>
      <c r="AY69" s="147"/>
      <c r="AZ69" s="150"/>
      <c r="BA69" s="14"/>
      <c r="BB69" s="14"/>
      <c r="BC69" s="147"/>
      <c r="BD69" s="150"/>
      <c r="BE69" s="14"/>
      <c r="BF69" s="14"/>
      <c r="BG69" s="15"/>
      <c r="BH69" s="147"/>
      <c r="BI69" s="163"/>
    </row>
    <row r="70" spans="1:61" ht="13.5" customHeight="1" outlineLevel="1">
      <c r="A70" s="9">
        <f t="shared" si="6"/>
        <v>511</v>
      </c>
      <c r="B70" s="10"/>
      <c r="C70" s="11"/>
      <c r="D70" s="9"/>
      <c r="E70" s="9"/>
      <c r="F70" s="9"/>
      <c r="G70" s="12"/>
      <c r="H70" s="13"/>
      <c r="I70" s="14"/>
      <c r="J70" s="14"/>
      <c r="K70" s="15"/>
      <c r="L70" s="147"/>
      <c r="M70" s="150"/>
      <c r="N70" s="14"/>
      <c r="O70" s="14"/>
      <c r="P70" s="147"/>
      <c r="Q70" s="150"/>
      <c r="R70" s="14"/>
      <c r="S70" s="14"/>
      <c r="T70" s="15"/>
      <c r="U70" s="147"/>
      <c r="V70" s="150"/>
      <c r="W70" s="14"/>
      <c r="X70" s="14"/>
      <c r="Y70" s="147"/>
      <c r="Z70" s="150"/>
      <c r="AA70" s="14"/>
      <c r="AB70" s="14"/>
      <c r="AC70" s="147"/>
      <c r="AD70" s="150"/>
      <c r="AE70" s="14"/>
      <c r="AF70" s="14"/>
      <c r="AG70" s="15"/>
      <c r="AH70" s="46"/>
      <c r="AI70" s="150"/>
      <c r="AJ70" s="14"/>
      <c r="AK70" s="15"/>
      <c r="AL70" s="147"/>
      <c r="AM70" s="150"/>
      <c r="AN70" s="14"/>
      <c r="AO70" s="14"/>
      <c r="AP70" s="147"/>
      <c r="AQ70" s="150"/>
      <c r="AR70" s="14"/>
      <c r="AS70" s="14"/>
      <c r="AT70" s="15"/>
      <c r="AU70" s="46"/>
      <c r="AV70" s="150"/>
      <c r="AW70" s="14"/>
      <c r="AX70" s="15"/>
      <c r="AY70" s="147"/>
      <c r="AZ70" s="150"/>
      <c r="BA70" s="14"/>
      <c r="BB70" s="14"/>
      <c r="BC70" s="147"/>
      <c r="BD70" s="150"/>
      <c r="BE70" s="14"/>
      <c r="BF70" s="14"/>
      <c r="BG70" s="15"/>
      <c r="BH70" s="147"/>
      <c r="BI70" s="163"/>
    </row>
    <row r="71" spans="1:61" ht="13.5" customHeight="1">
      <c r="A71" s="20">
        <v>500</v>
      </c>
      <c r="B71" s="337" t="s">
        <v>144</v>
      </c>
      <c r="C71" s="338"/>
      <c r="D71" s="20" t="s">
        <v>84</v>
      </c>
      <c r="E71" s="20"/>
      <c r="F71" s="20"/>
      <c r="G71" s="21"/>
      <c r="H71" s="22"/>
      <c r="I71" s="23"/>
      <c r="J71" s="23"/>
      <c r="K71" s="24"/>
      <c r="L71" s="24"/>
      <c r="M71" s="152"/>
      <c r="N71" s="23"/>
      <c r="O71" s="23"/>
      <c r="P71" s="24"/>
      <c r="Q71" s="152"/>
      <c r="R71" s="23"/>
      <c r="S71" s="23"/>
      <c r="T71" s="24"/>
      <c r="U71" s="154"/>
      <c r="V71" s="152"/>
      <c r="W71" s="23"/>
      <c r="X71" s="23"/>
      <c r="Y71" s="24"/>
      <c r="Z71" s="152"/>
      <c r="AA71" s="23"/>
      <c r="AB71" s="23"/>
      <c r="AC71" s="24"/>
      <c r="AD71" s="152"/>
      <c r="AE71" s="23"/>
      <c r="AF71" s="23"/>
      <c r="AG71" s="24"/>
      <c r="AH71" s="154"/>
      <c r="AI71" s="152"/>
      <c r="AJ71" s="23"/>
      <c r="AK71" s="24"/>
      <c r="AL71" s="24"/>
      <c r="AM71" s="152"/>
      <c r="AN71" s="23"/>
      <c r="AO71" s="23"/>
      <c r="AP71" s="24"/>
      <c r="AQ71" s="152"/>
      <c r="AR71" s="23"/>
      <c r="AS71" s="23"/>
      <c r="AT71" s="24"/>
      <c r="AU71" s="154"/>
      <c r="AV71" s="152"/>
      <c r="AW71" s="23"/>
      <c r="AX71" s="24"/>
      <c r="AY71" s="24"/>
      <c r="AZ71" s="152"/>
      <c r="BA71" s="23"/>
      <c r="BB71" s="23"/>
      <c r="BC71" s="24"/>
      <c r="BD71" s="152"/>
      <c r="BE71" s="23"/>
      <c r="BF71" s="23"/>
      <c r="BG71" s="24"/>
      <c r="BH71" s="24"/>
      <c r="BI71" s="163"/>
    </row>
    <row r="72" spans="1:61" ht="13.5" customHeight="1">
      <c r="A72" s="57"/>
      <c r="B72" s="57"/>
      <c r="C72" s="58"/>
      <c r="D72" s="57"/>
      <c r="E72" s="57"/>
      <c r="F72" s="57"/>
      <c r="G72" s="58"/>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row>
    <row r="73" spans="1:61" ht="13.5" customHeight="1">
      <c r="A73" s="57"/>
      <c r="B73" s="57"/>
      <c r="C73" s="58"/>
      <c r="D73" s="57"/>
      <c r="E73" s="57"/>
      <c r="F73" s="57"/>
      <c r="G73" s="58"/>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row>
    <row r="74" spans="1:61" ht="13.5" customHeight="1">
      <c r="A74" s="57"/>
      <c r="B74" s="57"/>
      <c r="C74" s="58"/>
      <c r="D74" s="57"/>
      <c r="E74" s="57"/>
      <c r="F74" s="57"/>
      <c r="G74" s="58"/>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row>
    <row r="75" spans="1:61" ht="13.5" customHeight="1">
      <c r="A75" s="57"/>
      <c r="B75" s="57"/>
      <c r="C75" s="58"/>
      <c r="D75" s="57"/>
      <c r="E75" s="57"/>
      <c r="F75" s="57"/>
      <c r="G75" s="58"/>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row>
    <row r="76" spans="1:61" ht="13.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row>
    <row r="77" spans="1:61" ht="13.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row>
    <row r="78" spans="1:61" ht="13.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row>
    <row r="79" spans="1:61" ht="13.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row>
    <row r="80" spans="1:61" ht="13.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row>
    <row r="81" spans="1:60" ht="13.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row>
    <row r="82" spans="1:60" ht="13.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row>
    <row r="83" spans="1:60" ht="13.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row>
    <row r="84" spans="1:60" ht="13.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row>
    <row r="85" spans="1:60" ht="13.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row>
    <row r="86" spans="1:60" ht="13.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row>
    <row r="87" spans="1:60" ht="13.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row>
    <row r="88" spans="1:60" ht="13.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row>
    <row r="89" spans="1:60" ht="13.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row>
    <row r="90" spans="1:60" ht="13.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row>
    <row r="91" spans="1:60" ht="13.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row>
    <row r="92" spans="1:60" ht="13.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row>
    <row r="93" spans="1:60" ht="13.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row>
    <row r="94" spans="1:60" ht="13.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row>
    <row r="95" spans="1:60" ht="13.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row>
    <row r="96" spans="1:60" ht="13.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row>
    <row r="97" spans="1:60" ht="13.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row>
    <row r="98" spans="1:60" ht="13.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row>
    <row r="99" spans="1:60" ht="13.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row>
    <row r="100" spans="1:60" ht="13.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row>
    <row r="101" spans="1:60" ht="13.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row>
    <row r="102" spans="1:60" ht="13.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row>
    <row r="103" spans="1:60" ht="13.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row>
    <row r="104" spans="1:60" ht="13.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row>
    <row r="105" spans="1:60" ht="13.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row>
    <row r="106" spans="1:60" ht="13.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row>
    <row r="107" spans="1:60" ht="13.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row>
    <row r="108" spans="1:60" ht="13.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row>
    <row r="109" spans="1:60" ht="13.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row>
    <row r="110" spans="1:60" ht="13.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row>
    <row r="111" spans="1:60" ht="13.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row>
    <row r="112" spans="1:60" ht="13.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row>
    <row r="113" spans="1:60" ht="13.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row>
    <row r="114" spans="1:60" ht="13.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row>
    <row r="115" spans="1:60" ht="13.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row>
    <row r="116" spans="1:60" ht="13.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row>
    <row r="117" spans="1:60" ht="13.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row>
    <row r="118" spans="1:60" ht="13.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row>
    <row r="119" spans="1:60" ht="13.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row>
    <row r="120" spans="1:60" ht="13.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row>
    <row r="121" spans="1:60" ht="13.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row>
    <row r="122" spans="1:60" ht="13.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row>
    <row r="123" spans="1:60" ht="13.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row>
    <row r="124" spans="1:60" ht="13.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row>
    <row r="125" spans="1:60" ht="13.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row>
    <row r="126" spans="1:60" ht="13.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row>
    <row r="127" spans="1:60" ht="13.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row>
    <row r="128" spans="1:60" ht="13.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row>
    <row r="129" spans="1:60" ht="13.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row>
    <row r="130" spans="1:60" ht="13.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row>
    <row r="131" spans="1:60" ht="13.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row>
    <row r="132" spans="1:60" ht="13.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row>
    <row r="133" spans="1:60" ht="13.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row>
    <row r="134" spans="1:60" ht="13.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row>
    <row r="135" spans="1:60" ht="13.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row>
    <row r="136" spans="1:60" ht="13.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row>
    <row r="137" spans="1:60" ht="13.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row>
    <row r="138" spans="1:60" ht="13.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row>
    <row r="139" spans="1:60" ht="13.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row>
    <row r="140" spans="1:60" ht="13.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row>
    <row r="141" spans="1:60" ht="13.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row>
    <row r="142" spans="1:60" ht="13.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row>
    <row r="143" spans="1:60" ht="13.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row>
    <row r="144" spans="1:60" ht="13.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row>
    <row r="145" spans="1:60" ht="13.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row>
    <row r="146" spans="1:60" ht="13.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row>
    <row r="147" spans="1:60" ht="13.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row>
    <row r="148" spans="1:60" ht="13.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row>
    <row r="149" spans="1:60" ht="13.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row>
    <row r="150" spans="1:60" ht="13.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row>
    <row r="151" spans="1:60" ht="13.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row>
    <row r="152" spans="1:60" ht="13.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row>
    <row r="153" spans="1:60" ht="13.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row>
    <row r="154" spans="1:60" ht="13.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row>
    <row r="155" spans="1:60" ht="13.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row>
    <row r="156" spans="1:60" ht="13.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row>
    <row r="157" spans="1:60" ht="13.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row>
    <row r="158" spans="1:60" ht="13.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row>
    <row r="159" spans="1:60" ht="13.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row>
    <row r="160" spans="1:60" ht="13.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row>
    <row r="161" spans="1:60" ht="13.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row>
    <row r="162" spans="1:60" ht="13.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row>
    <row r="163" spans="1:60" ht="13.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row>
    <row r="164" spans="1:60" ht="13.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row>
    <row r="165" spans="1:60" ht="13.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row>
    <row r="166" spans="1:60" ht="13.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row>
    <row r="167" spans="1:60" ht="13.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row>
    <row r="168" spans="1:60" ht="13.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row>
    <row r="169" spans="1:60" ht="13.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row>
    <row r="170" spans="1:60" ht="13.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row>
    <row r="171" spans="1:60" ht="13.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row>
    <row r="172" spans="1:60" ht="13.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row>
    <row r="173" spans="1:60" ht="13.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row>
    <row r="174" spans="1:60" ht="13.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row>
    <row r="175" spans="1:60" ht="13.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row>
    <row r="176" spans="1:60" ht="13.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row>
    <row r="177" spans="1:60" ht="13.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row>
    <row r="178" spans="1:60" ht="13.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row>
    <row r="179" spans="1:60" ht="13.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row>
    <row r="180" spans="1:60" ht="13.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row>
    <row r="181" spans="1:60" ht="13.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row>
    <row r="182" spans="1:60" ht="13.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row>
    <row r="183" spans="1:60" ht="13.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row>
    <row r="184" spans="1:60" ht="13.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row>
    <row r="185" spans="1:60" ht="13.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row>
    <row r="186" spans="1:60" ht="13.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row>
    <row r="187" spans="1:60" ht="13.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row>
    <row r="188" spans="1:60" ht="13.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row>
    <row r="189" spans="1:60" ht="13.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row>
    <row r="190" spans="1:60" ht="13.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row>
    <row r="191" spans="1:60" ht="13.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row>
    <row r="192" spans="1:60" ht="13.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row>
    <row r="193" spans="1:60" ht="13.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row>
    <row r="194" spans="1:60" ht="13.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row>
    <row r="195" spans="1:60" ht="13.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row>
    <row r="196" spans="1:60" ht="13.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row>
    <row r="197" spans="1:60" ht="13.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row>
    <row r="198" spans="1:60" ht="13.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row>
    <row r="199" spans="1:60" ht="13.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row>
    <row r="200" spans="1:60" ht="13.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row>
    <row r="201" spans="1:60" ht="13.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row>
    <row r="202" spans="1:60" ht="13.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row>
    <row r="203" spans="1:60" ht="13.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row>
    <row r="204" spans="1:60" ht="13.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row>
    <row r="205" spans="1:60" ht="13.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row>
    <row r="206" spans="1:60" ht="13.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row>
    <row r="207" spans="1:60" ht="13.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row>
    <row r="208" spans="1:60" ht="13.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row>
    <row r="209" spans="1:60" ht="13.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row>
    <row r="210" spans="1:60" ht="13.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row>
    <row r="211" spans="1:60" ht="13.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row>
    <row r="212" spans="1:60" ht="13.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row>
    <row r="213" spans="1:60" ht="13.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row>
    <row r="214" spans="1:60" ht="13.5" customHeight="1">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row>
    <row r="215" spans="1:60" ht="13.5" customHeight="1">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row>
    <row r="216" spans="1:60" ht="13.5" customHeight="1">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row>
    <row r="217" spans="1:60" ht="13.5" customHeight="1">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row>
    <row r="218" spans="1:60" ht="13.5" customHeight="1">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row>
    <row r="219" spans="1:60" ht="13.5" customHeight="1">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row>
    <row r="220" spans="1:60" ht="13.5" customHeight="1">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row>
    <row r="221" spans="1:60" ht="13.5" customHeight="1">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row>
    <row r="222" spans="1:60" ht="13.5" customHeight="1">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row>
    <row r="223" spans="1:60" ht="13.5" customHeight="1">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row>
    <row r="224" spans="1:60" ht="13.5" customHeight="1">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row>
    <row r="225" spans="1:60" ht="13.5" customHeight="1">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row>
    <row r="226" spans="1:60" ht="13.5" customHeight="1">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row>
    <row r="227" spans="1:60" ht="13.5" customHeight="1">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row>
    <row r="228" spans="1:60" ht="13.5" customHeight="1">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row>
    <row r="229" spans="1:60" ht="13.5" customHeight="1">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row>
    <row r="230" spans="1:60" ht="13.5" customHeight="1">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row>
    <row r="231" spans="1:60" ht="13.5" customHeight="1">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row>
    <row r="232" spans="1:60" ht="13.5" customHeight="1">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row>
    <row r="233" spans="1:60" ht="13.5" customHeight="1">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row>
    <row r="234" spans="1:60" ht="13.5" customHeight="1">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row>
    <row r="235" spans="1:60" ht="13.5" customHeight="1">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row>
    <row r="236" spans="1:60" ht="13.5" customHeight="1">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row>
    <row r="237" spans="1:60" ht="13.5" customHeight="1">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row>
    <row r="238" spans="1:60" ht="13.5" customHeight="1">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row>
    <row r="239" spans="1:60" ht="13.5" customHeight="1">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row>
    <row r="240" spans="1:60" ht="13.5" customHeight="1">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row>
    <row r="241" spans="1:60" ht="13.5" customHeight="1">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row>
    <row r="242" spans="1:60" ht="13.5" customHeight="1">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row>
    <row r="243" spans="1:60" ht="13.5" customHeight="1">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row>
    <row r="244" spans="1:60" ht="13.5" customHeight="1">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row>
    <row r="245" spans="1:60" ht="13.5" customHeight="1">
      <c r="A245" s="57"/>
      <c r="B245" s="57"/>
      <c r="C245" s="58"/>
      <c r="D245" s="57"/>
      <c r="E245" s="57"/>
      <c r="F245" s="57"/>
      <c r="G245" s="58"/>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row>
    <row r="246" spans="1:60" ht="13.5" customHeight="1">
      <c r="A246" s="57"/>
      <c r="B246" s="57"/>
      <c r="C246" s="58"/>
      <c r="D246" s="57"/>
      <c r="E246" s="57"/>
      <c r="F246" s="57"/>
      <c r="G246" s="58"/>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row>
    <row r="247" spans="1:60" ht="13.5" customHeight="1">
      <c r="A247" s="57"/>
      <c r="B247" s="57"/>
      <c r="C247" s="58"/>
      <c r="D247" s="57"/>
      <c r="E247" s="57"/>
      <c r="F247" s="57"/>
      <c r="G247" s="58"/>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row>
    <row r="248" spans="1:60" ht="13.5" customHeight="1">
      <c r="A248" s="57"/>
      <c r="B248" s="57"/>
      <c r="C248" s="58"/>
      <c r="D248" s="57"/>
      <c r="E248" s="57"/>
      <c r="F248" s="57"/>
      <c r="G248" s="58"/>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c r="BH248" s="45"/>
    </row>
    <row r="249" spans="1:60" ht="13.5" customHeight="1">
      <c r="A249" s="57"/>
      <c r="B249" s="57"/>
      <c r="C249" s="58"/>
      <c r="D249" s="57"/>
      <c r="E249" s="57"/>
      <c r="F249" s="57"/>
      <c r="G249" s="58"/>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c r="BH249" s="45"/>
    </row>
    <row r="250" spans="1:60" ht="13.5" customHeight="1">
      <c r="A250" s="57"/>
      <c r="B250" s="57"/>
      <c r="C250" s="58"/>
      <c r="D250" s="57"/>
      <c r="E250" s="57"/>
      <c r="F250" s="57"/>
      <c r="G250" s="58"/>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row>
    <row r="251" spans="1:60" ht="13.5" customHeight="1">
      <c r="A251" s="57"/>
      <c r="B251" s="57"/>
      <c r="C251" s="58"/>
      <c r="D251" s="57"/>
      <c r="E251" s="57"/>
      <c r="F251" s="57"/>
      <c r="G251" s="58"/>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c r="BH251" s="45"/>
    </row>
    <row r="252" spans="1:60" ht="13.5" customHeight="1"/>
    <row r="253" spans="1:60" ht="13.5" customHeight="1"/>
    <row r="254" spans="1:60" ht="13.5" customHeight="1"/>
    <row r="255" spans="1:60" ht="13.5" customHeight="1"/>
    <row r="256" spans="1:60"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row r="1007" ht="13.5" customHeight="1"/>
    <row r="1008" ht="13.5" customHeight="1"/>
    <row r="1009" ht="13.5" customHeight="1"/>
    <row r="1010" ht="13.5" customHeight="1"/>
    <row r="1011" ht="13.5" customHeight="1"/>
  </sheetData>
  <mergeCells count="23">
    <mergeCell ref="AV1:BH1"/>
    <mergeCell ref="H2:L2"/>
    <mergeCell ref="M2:P2"/>
    <mergeCell ref="Q2:U2"/>
    <mergeCell ref="V2:Y2"/>
    <mergeCell ref="A1:A4"/>
    <mergeCell ref="B1:C4"/>
    <mergeCell ref="H1:U1"/>
    <mergeCell ref="V1:AH1"/>
    <mergeCell ref="AI1:AU1"/>
    <mergeCell ref="B59:C59"/>
    <mergeCell ref="B71:C71"/>
    <mergeCell ref="AZ2:BC2"/>
    <mergeCell ref="BD2:BH2"/>
    <mergeCell ref="B16:C16"/>
    <mergeCell ref="B24:C24"/>
    <mergeCell ref="B54:C54"/>
    <mergeCell ref="Z2:AC2"/>
    <mergeCell ref="AD2:AH2"/>
    <mergeCell ref="AI2:AL2"/>
    <mergeCell ref="AM2:AP2"/>
    <mergeCell ref="AQ2:AU2"/>
    <mergeCell ref="AV2:AY2"/>
  </mergeCells>
  <conditionalFormatting sqref="H3:BH3">
    <cfRule type="expression" dxfId="3" priority="1">
      <formula>$H$4&lt;TODAY()</formula>
    </cfRule>
  </conditionalFormatting>
  <conditionalFormatting sqref="H4:BH4">
    <cfRule type="expression" dxfId="2" priority="3">
      <formula>H4&lt;TODAY()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showGridLines="0" tabSelected="1" zoomScale="150" zoomScaleNormal="150" workbookViewId="0">
      <selection activeCell="D2" sqref="D2"/>
    </sheetView>
  </sheetViews>
  <sheetFormatPr baseColWidth="10" defaultColWidth="14.5" defaultRowHeight="13"/>
  <cols>
    <col min="1" max="1" width="3.33203125" style="287" customWidth="1"/>
    <col min="2" max="2" width="19.1640625" customWidth="1"/>
    <col min="3" max="3" width="37.83203125" customWidth="1"/>
    <col min="4" max="4" width="68.33203125" customWidth="1"/>
    <col min="5" max="5" width="4.33203125" customWidth="1"/>
    <col min="6" max="6" width="55.1640625" customWidth="1"/>
    <col min="7" max="27" width="10.6640625" customWidth="1"/>
  </cols>
  <sheetData>
    <row r="1" spans="1:7" s="256" customFormat="1" ht="61" customHeight="1">
      <c r="A1" s="285"/>
      <c r="B1" s="330" t="s">
        <v>265</v>
      </c>
      <c r="C1" s="330"/>
      <c r="D1" s="264" t="s">
        <v>299</v>
      </c>
    </row>
    <row r="2" spans="1:7" s="328" customFormat="1" ht="42" customHeight="1">
      <c r="A2" s="324"/>
      <c r="B2" s="325" t="s">
        <v>293</v>
      </c>
      <c r="C2" s="326"/>
      <c r="D2" s="327"/>
    </row>
    <row r="3" spans="1:7" s="259" customFormat="1" ht="27">
      <c r="A3" s="282"/>
      <c r="B3" s="332" t="s">
        <v>262</v>
      </c>
      <c r="C3" s="332"/>
      <c r="D3" s="332"/>
    </row>
    <row r="4" spans="1:7" s="260" customFormat="1" ht="41" customHeight="1">
      <c r="A4" s="286"/>
      <c r="B4" s="329" t="s">
        <v>296</v>
      </c>
      <c r="C4" s="329"/>
      <c r="D4" s="329"/>
    </row>
    <row r="5" spans="1:7" s="260" customFormat="1" ht="37" customHeight="1">
      <c r="A5" s="286"/>
      <c r="B5" s="329" t="s">
        <v>297</v>
      </c>
      <c r="C5" s="329"/>
      <c r="D5" s="329"/>
    </row>
    <row r="6" spans="1:7" s="260" customFormat="1" ht="58" customHeight="1">
      <c r="A6" s="286"/>
      <c r="B6" s="329" t="s">
        <v>298</v>
      </c>
      <c r="C6" s="329"/>
      <c r="D6" s="329"/>
      <c r="G6" s="256"/>
    </row>
    <row r="7" spans="1:7" s="259" customFormat="1" ht="27">
      <c r="A7" s="282"/>
      <c r="B7" s="332" t="s">
        <v>268</v>
      </c>
      <c r="C7" s="332"/>
      <c r="D7" s="332"/>
    </row>
    <row r="8" spans="1:7" s="260" customFormat="1" ht="61" customHeight="1">
      <c r="B8" s="329" t="s">
        <v>294</v>
      </c>
      <c r="C8" s="329"/>
      <c r="D8" s="329"/>
      <c r="G8" s="256"/>
    </row>
    <row r="9" spans="1:7" s="259" customFormat="1" ht="54" customHeight="1">
      <c r="A9" s="284"/>
      <c r="B9" s="329" t="s">
        <v>269</v>
      </c>
      <c r="C9" s="329"/>
      <c r="D9" s="329"/>
    </row>
    <row r="10" spans="1:7" s="259" customFormat="1" ht="38" customHeight="1">
      <c r="A10" s="284"/>
      <c r="B10" s="329" t="s">
        <v>270</v>
      </c>
      <c r="C10" s="329"/>
      <c r="D10" s="329"/>
    </row>
    <row r="11" spans="1:7" s="259" customFormat="1" ht="37" customHeight="1">
      <c r="A11" s="284"/>
      <c r="B11" s="329" t="s">
        <v>271</v>
      </c>
      <c r="C11" s="329"/>
      <c r="D11" s="329"/>
    </row>
    <row r="12" spans="1:7" s="259" customFormat="1" ht="19">
      <c r="A12" s="283"/>
      <c r="B12" s="329" t="s">
        <v>272</v>
      </c>
      <c r="C12" s="329"/>
      <c r="D12" s="329"/>
    </row>
    <row r="13" spans="1:7" s="259" customFormat="1" ht="73" customHeight="1">
      <c r="A13" s="283"/>
      <c r="B13" s="329" t="s">
        <v>273</v>
      </c>
      <c r="C13" s="329"/>
      <c r="D13" s="329"/>
    </row>
    <row r="14" spans="1:7" s="259" customFormat="1" ht="27">
      <c r="A14" s="282"/>
      <c r="B14" s="257" t="s">
        <v>266</v>
      </c>
      <c r="C14" s="258"/>
      <c r="D14" s="258"/>
    </row>
    <row r="15" spans="1:7" s="259" customFormat="1" ht="27">
      <c r="A15" s="282"/>
      <c r="B15" s="290" t="s">
        <v>276</v>
      </c>
      <c r="C15" s="258"/>
      <c r="D15" s="258"/>
    </row>
    <row r="16" spans="1:7" s="259" customFormat="1" ht="41" customHeight="1">
      <c r="A16" s="282"/>
      <c r="B16" s="329" t="s">
        <v>277</v>
      </c>
      <c r="C16" s="329"/>
      <c r="D16" s="329"/>
    </row>
    <row r="17" spans="1:6" s="256" customFormat="1" ht="18" customHeight="1" thickBot="1">
      <c r="A17" s="285"/>
      <c r="B17" s="263" t="s">
        <v>275</v>
      </c>
      <c r="C17" s="263" t="s">
        <v>263</v>
      </c>
      <c r="D17" s="263" t="s">
        <v>264</v>
      </c>
    </row>
    <row r="18" spans="1:6" s="256" customFormat="1" ht="126">
      <c r="A18" s="285"/>
      <c r="B18" s="289" t="str">
        <f>"C - "&amp;'Annual Plan'!C1</f>
        <v>C - Events</v>
      </c>
      <c r="C18" s="261" t="s">
        <v>280</v>
      </c>
      <c r="D18" s="262" t="s">
        <v>279</v>
      </c>
      <c r="F18" s="58"/>
    </row>
    <row r="19" spans="1:6" s="256" customFormat="1" ht="54">
      <c r="A19" s="285"/>
      <c r="B19" s="289" t="str">
        <f>"D - "&amp;'Annual Plan'!D1</f>
        <v>D - Per</v>
      </c>
      <c r="C19" s="262" t="s">
        <v>278</v>
      </c>
      <c r="D19" s="262" t="s">
        <v>281</v>
      </c>
      <c r="F19" s="58"/>
    </row>
    <row r="20" spans="1:6" s="256" customFormat="1" ht="90">
      <c r="A20" s="285"/>
      <c r="B20" s="289" t="str">
        <f>"E - "&amp;'Annual Plan'!E1</f>
        <v>E - Timing</v>
      </c>
      <c r="C20" s="262" t="s">
        <v>282</v>
      </c>
      <c r="D20" s="262" t="s">
        <v>284</v>
      </c>
      <c r="F20" s="58"/>
    </row>
    <row r="21" spans="1:6" s="256" customFormat="1" ht="54">
      <c r="A21" s="285"/>
      <c r="B21" s="289" t="str">
        <f>"F - "&amp;'Annual Plan'!F1</f>
        <v>F - Responsible</v>
      </c>
      <c r="C21" s="262" t="s">
        <v>283</v>
      </c>
      <c r="D21" s="262"/>
      <c r="F21" s="255"/>
    </row>
    <row r="22" spans="1:6" s="256" customFormat="1" ht="36">
      <c r="A22" s="285"/>
      <c r="B22" s="289" t="str">
        <f>"G - "&amp;'Annual Plan'!G1</f>
        <v>G - Receiver(s)</v>
      </c>
      <c r="C22" s="262" t="s">
        <v>285</v>
      </c>
      <c r="D22" s="262"/>
      <c r="F22" s="255"/>
    </row>
    <row r="24" spans="1:6" ht="33" customHeight="1">
      <c r="B24" s="329" t="s">
        <v>286</v>
      </c>
      <c r="C24" s="329"/>
      <c r="D24" s="329"/>
    </row>
    <row r="25" spans="1:6" s="259" customFormat="1" ht="27">
      <c r="A25" s="282"/>
      <c r="B25" s="290" t="s">
        <v>287</v>
      </c>
      <c r="C25" s="258"/>
      <c r="D25" s="258"/>
    </row>
    <row r="26" spans="1:6" s="259" customFormat="1" ht="19">
      <c r="A26" s="282"/>
      <c r="B26" s="333" t="s">
        <v>288</v>
      </c>
      <c r="C26" s="333"/>
      <c r="D26" s="333"/>
    </row>
    <row r="27" spans="1:6" s="259" customFormat="1" ht="126" customHeight="1">
      <c r="A27" s="282"/>
      <c r="B27" s="331"/>
      <c r="C27" s="331"/>
      <c r="D27" s="331"/>
    </row>
    <row r="28" spans="1:6" ht="35" customHeight="1">
      <c r="B28" s="329" t="s">
        <v>289</v>
      </c>
      <c r="C28" s="329"/>
      <c r="D28" s="329"/>
    </row>
    <row r="29" spans="1:6" ht="17">
      <c r="B29" s="329" t="s">
        <v>290</v>
      </c>
      <c r="C29" s="329"/>
      <c r="D29" s="329"/>
    </row>
    <row r="30" spans="1:6" ht="50" customHeight="1">
      <c r="B30" s="329" t="s">
        <v>291</v>
      </c>
      <c r="C30" s="329"/>
      <c r="D30" s="329"/>
    </row>
    <row r="31" spans="1:6" ht="124" customHeight="1">
      <c r="B31" s="329" t="s">
        <v>295</v>
      </c>
      <c r="C31" s="329"/>
      <c r="D31" s="329"/>
    </row>
    <row r="32" spans="1:6" ht="35" customHeight="1">
      <c r="B32" s="329" t="s">
        <v>292</v>
      </c>
      <c r="C32" s="329"/>
      <c r="D32" s="329"/>
    </row>
    <row r="33" spans="2:4" ht="17">
      <c r="B33" s="329"/>
      <c r="C33" s="329"/>
      <c r="D33" s="329"/>
    </row>
    <row r="34" spans="2:4" ht="17">
      <c r="B34" s="329"/>
      <c r="C34" s="329"/>
      <c r="D34" s="329"/>
    </row>
    <row r="35" spans="2:4" ht="17">
      <c r="B35" s="329"/>
      <c r="C35" s="329"/>
      <c r="D35" s="329"/>
    </row>
    <row r="36" spans="2:4" ht="17">
      <c r="B36" s="329"/>
      <c r="C36" s="329"/>
      <c r="D36" s="329"/>
    </row>
    <row r="37" spans="2:4" ht="17">
      <c r="B37" s="329"/>
      <c r="C37" s="329"/>
      <c r="D37" s="329"/>
    </row>
    <row r="38" spans="2:4" ht="17">
      <c r="B38" s="329"/>
      <c r="C38" s="329"/>
      <c r="D38" s="329"/>
    </row>
  </sheetData>
  <mergeCells count="27">
    <mergeCell ref="B26:D26"/>
    <mergeCell ref="B38:D38"/>
    <mergeCell ref="B29:D29"/>
    <mergeCell ref="B30:D30"/>
    <mergeCell ref="B31:D31"/>
    <mergeCell ref="B32:D32"/>
    <mergeCell ref="B33:D33"/>
    <mergeCell ref="B34:D34"/>
    <mergeCell ref="B35:D35"/>
    <mergeCell ref="B36:D36"/>
    <mergeCell ref="B37:D37"/>
    <mergeCell ref="B5:D5"/>
    <mergeCell ref="B1:C1"/>
    <mergeCell ref="B28:D28"/>
    <mergeCell ref="B27:D27"/>
    <mergeCell ref="B24:D24"/>
    <mergeCell ref="B3:D3"/>
    <mergeCell ref="B7:D7"/>
    <mergeCell ref="B8:D8"/>
    <mergeCell ref="B4:D4"/>
    <mergeCell ref="B6:D6"/>
    <mergeCell ref="B9:D9"/>
    <mergeCell ref="B10:D10"/>
    <mergeCell ref="B11:D11"/>
    <mergeCell ref="B12:D12"/>
    <mergeCell ref="B13:D13"/>
    <mergeCell ref="B16:D16"/>
  </mergeCells>
  <pageMargins left="0.70866141732283472" right="0.70866141732283472" top="0.74803149606299213" bottom="0.74803149606299213"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7C80-674E-9549-A243-691C0988FC60}">
  <dimension ref="A1:BI213"/>
  <sheetViews>
    <sheetView showGridLines="0" zoomScale="150" zoomScaleNormal="150" workbookViewId="0">
      <pane xSplit="7" ySplit="4" topLeftCell="H5" activePane="bottomRight" state="frozen"/>
      <selection pane="topRight" activeCell="H1" sqref="H1"/>
      <selection pane="bottomLeft" activeCell="A5" sqref="A5"/>
      <selection pane="bottomRight" activeCell="O40" sqref="O40"/>
    </sheetView>
  </sheetViews>
  <sheetFormatPr baseColWidth="10" defaultColWidth="14.5" defaultRowHeight="15" customHeight="1" outlineLevelRow="1" outlineLevelCol="1"/>
  <cols>
    <col min="1" max="1" width="5.33203125" customWidth="1"/>
    <col min="2" max="2" width="1.83203125" customWidth="1"/>
    <col min="3" max="3" width="33" customWidth="1"/>
    <col min="4" max="4" width="8.5" hidden="1" customWidth="1" outlineLevel="1"/>
    <col min="5" max="5" width="17" hidden="1" customWidth="1" outlineLevel="1"/>
    <col min="6" max="6" width="15.6640625" hidden="1" customWidth="1" outlineLevel="1"/>
    <col min="7" max="7" width="20.5" hidden="1" customWidth="1" outlineLevel="1"/>
    <col min="8" max="8" width="4.1640625" customWidth="1" collapsed="1"/>
    <col min="9" max="61" width="4.1640625" customWidth="1"/>
  </cols>
  <sheetData>
    <row r="1" spans="1:61" ht="15" customHeight="1">
      <c r="A1" s="370" t="s">
        <v>0</v>
      </c>
      <c r="B1" s="265"/>
      <c r="C1" s="370" t="s">
        <v>274</v>
      </c>
      <c r="D1" s="370" t="s">
        <v>6</v>
      </c>
      <c r="E1" s="370" t="s">
        <v>7</v>
      </c>
      <c r="F1" s="370" t="s">
        <v>8</v>
      </c>
      <c r="G1" s="370" t="s">
        <v>9</v>
      </c>
      <c r="H1" s="368" t="s">
        <v>3</v>
      </c>
      <c r="I1" s="368"/>
      <c r="J1" s="368"/>
      <c r="K1" s="368"/>
      <c r="L1" s="368"/>
      <c r="M1" s="368"/>
      <c r="N1" s="368"/>
      <c r="O1" s="368"/>
      <c r="P1" s="368"/>
      <c r="Q1" s="368"/>
      <c r="R1" s="368"/>
      <c r="S1" s="368"/>
      <c r="T1" s="368"/>
      <c r="U1" s="368" t="s">
        <v>4</v>
      </c>
      <c r="V1" s="368"/>
      <c r="W1" s="368"/>
      <c r="X1" s="368"/>
      <c r="Y1" s="368"/>
      <c r="Z1" s="368"/>
      <c r="AA1" s="368"/>
      <c r="AB1" s="368"/>
      <c r="AC1" s="368"/>
      <c r="AD1" s="368"/>
      <c r="AE1" s="368"/>
      <c r="AF1" s="368"/>
      <c r="AG1" s="368"/>
      <c r="AH1" s="368" t="s">
        <v>5</v>
      </c>
      <c r="AI1" s="368"/>
      <c r="AJ1" s="368"/>
      <c r="AK1" s="368"/>
      <c r="AL1" s="368"/>
      <c r="AM1" s="368"/>
      <c r="AN1" s="368"/>
      <c r="AO1" s="368"/>
      <c r="AP1" s="368"/>
      <c r="AQ1" s="368"/>
      <c r="AR1" s="368"/>
      <c r="AS1" s="368"/>
      <c r="AT1" s="368"/>
      <c r="AU1" s="368" t="s">
        <v>2</v>
      </c>
      <c r="AV1" s="368"/>
      <c r="AW1" s="368"/>
      <c r="AX1" s="368"/>
      <c r="AY1" s="368"/>
      <c r="AZ1" s="368"/>
      <c r="BA1" s="368"/>
      <c r="BB1" s="368"/>
      <c r="BC1" s="368"/>
      <c r="BD1" s="368"/>
      <c r="BE1" s="368"/>
      <c r="BF1" s="368"/>
      <c r="BG1" s="368"/>
      <c r="BH1" s="368"/>
    </row>
    <row r="2" spans="1:61" ht="15" customHeight="1">
      <c r="A2" s="370"/>
      <c r="B2" s="265"/>
      <c r="C2" s="370"/>
      <c r="D2" s="370" t="s">
        <v>6</v>
      </c>
      <c r="E2" s="370" t="s">
        <v>7</v>
      </c>
      <c r="F2" s="370" t="s">
        <v>8</v>
      </c>
      <c r="G2" s="370" t="s">
        <v>9</v>
      </c>
      <c r="H2" s="368" t="str">
        <f>LOOKUP(MONTH(K4),Menu!A2:A13,Menu!B2:B13)</f>
        <v>January</v>
      </c>
      <c r="I2" s="368"/>
      <c r="J2" s="368"/>
      <c r="K2" s="368"/>
      <c r="L2" s="368"/>
      <c r="M2" s="368" t="str">
        <f>LOOKUP(MONTH(P4),Menu!A2:A13,Menu!B2:B13)</f>
        <v>February</v>
      </c>
      <c r="N2" s="368"/>
      <c r="O2" s="368"/>
      <c r="P2" s="368"/>
      <c r="Q2" s="368" t="str">
        <f>LOOKUP(MONTH(T4),Menu!A2:A13,Menu!B2:B13)</f>
        <v>March</v>
      </c>
      <c r="R2" s="368"/>
      <c r="S2" s="368"/>
      <c r="T2" s="368"/>
      <c r="U2" s="368" t="str">
        <f>LOOKUP(MONTH(Y4),Menu!A2:A13,Menu!B2:B13)</f>
        <v>April</v>
      </c>
      <c r="V2" s="368"/>
      <c r="W2" s="368"/>
      <c r="X2" s="368"/>
      <c r="Y2" s="368"/>
      <c r="Z2" s="368" t="str">
        <f>LOOKUP(MONTH(AC4),Menu!A2:A13,Menu!B2:B13)</f>
        <v>May</v>
      </c>
      <c r="AA2" s="368"/>
      <c r="AB2" s="368"/>
      <c r="AC2" s="368"/>
      <c r="AD2" s="368" t="str">
        <f>LOOKUP(MONTH(AG4),Menu!A2:A13,Menu!B2:B13)</f>
        <v>June</v>
      </c>
      <c r="AE2" s="368"/>
      <c r="AF2" s="368"/>
      <c r="AG2" s="368"/>
      <c r="AH2" s="368" t="str">
        <f>LOOKUP(MONTH(AI4),Menu!A2:A13,Menu!B2:B13)</f>
        <v>July</v>
      </c>
      <c r="AI2" s="368"/>
      <c r="AJ2" s="368"/>
      <c r="AK2" s="368"/>
      <c r="AL2" s="368"/>
      <c r="AM2" s="368" t="str">
        <f>LOOKUP(MONTH(AM4),Menu!A2:A13,Menu!B2:B13)</f>
        <v>August</v>
      </c>
      <c r="AN2" s="368"/>
      <c r="AO2" s="368"/>
      <c r="AP2" s="368"/>
      <c r="AQ2" s="368" t="str">
        <f>LOOKUP(MONTH(AT4),Menu!A2:A13,Menu!B2:B13)</f>
        <v>September</v>
      </c>
      <c r="AR2" s="368"/>
      <c r="AS2" s="368"/>
      <c r="AT2" s="368"/>
      <c r="AU2" s="368" t="str">
        <f>LOOKUP(MONTH(AY4),Menu!A2:A13,Menu!B2:B13)</f>
        <v>October</v>
      </c>
      <c r="AV2" s="368"/>
      <c r="AW2" s="368"/>
      <c r="AX2" s="368"/>
      <c r="AY2" s="368"/>
      <c r="AZ2" s="368" t="str">
        <f>LOOKUP(MONTH(BC4),Menu!A2:A13,Menu!B2:B13)</f>
        <v>November</v>
      </c>
      <c r="BA2" s="368"/>
      <c r="BB2" s="368"/>
      <c r="BC2" s="368"/>
      <c r="BD2" s="368" t="str">
        <f>LOOKUP(MONTH(BH4),Menu!A2:A13,Menu!B2:B13)</f>
        <v>December</v>
      </c>
      <c r="BE2" s="368"/>
      <c r="BF2" s="368"/>
      <c r="BG2" s="368"/>
      <c r="BH2" s="368"/>
    </row>
    <row r="3" spans="1:61" ht="15" customHeight="1" thickBot="1">
      <c r="A3" s="370"/>
      <c r="B3" s="265"/>
      <c r="C3" s="370"/>
      <c r="D3" s="370"/>
      <c r="E3" s="370"/>
      <c r="F3" s="370"/>
      <c r="G3" s="370"/>
      <c r="H3" s="281" t="str">
        <f>"W"&amp;_xlfn.ISOWEEKNUM(H4)</f>
        <v>W1</v>
      </c>
      <c r="I3" s="280" t="str">
        <f t="shared" ref="I3:BH3" si="0">"W"&amp;_xlfn.ISOWEEKNUM(I4)</f>
        <v>W2</v>
      </c>
      <c r="J3" s="280" t="str">
        <f t="shared" si="0"/>
        <v>W3</v>
      </c>
      <c r="K3" s="280" t="str">
        <f t="shared" si="0"/>
        <v>W4</v>
      </c>
      <c r="L3" s="280" t="str">
        <f t="shared" si="0"/>
        <v>W5</v>
      </c>
      <c r="M3" s="280" t="str">
        <f t="shared" si="0"/>
        <v>W6</v>
      </c>
      <c r="N3" s="280" t="str">
        <f t="shared" si="0"/>
        <v>W7</v>
      </c>
      <c r="O3" s="280" t="str">
        <f t="shared" si="0"/>
        <v>W8</v>
      </c>
      <c r="P3" s="280" t="str">
        <f t="shared" si="0"/>
        <v>W9</v>
      </c>
      <c r="Q3" s="280" t="str">
        <f t="shared" si="0"/>
        <v>W10</v>
      </c>
      <c r="R3" s="280" t="str">
        <f t="shared" si="0"/>
        <v>W11</v>
      </c>
      <c r="S3" s="280" t="str">
        <f t="shared" si="0"/>
        <v>W12</v>
      </c>
      <c r="T3" s="280" t="str">
        <f t="shared" si="0"/>
        <v>W13</v>
      </c>
      <c r="U3" s="280" t="str">
        <f t="shared" si="0"/>
        <v>W14</v>
      </c>
      <c r="V3" s="280" t="str">
        <f t="shared" si="0"/>
        <v>W15</v>
      </c>
      <c r="W3" s="280" t="str">
        <f t="shared" si="0"/>
        <v>W16</v>
      </c>
      <c r="X3" s="280" t="str">
        <f t="shared" si="0"/>
        <v>W17</v>
      </c>
      <c r="Y3" s="280" t="str">
        <f t="shared" si="0"/>
        <v>W18</v>
      </c>
      <c r="Z3" s="280" t="str">
        <f t="shared" si="0"/>
        <v>W19</v>
      </c>
      <c r="AA3" s="280" t="str">
        <f t="shared" si="0"/>
        <v>W20</v>
      </c>
      <c r="AB3" s="280" t="str">
        <f t="shared" si="0"/>
        <v>W21</v>
      </c>
      <c r="AC3" s="280" t="str">
        <f t="shared" si="0"/>
        <v>W22</v>
      </c>
      <c r="AD3" s="280" t="str">
        <f t="shared" si="0"/>
        <v>W23</v>
      </c>
      <c r="AE3" s="280" t="str">
        <f t="shared" si="0"/>
        <v>W24</v>
      </c>
      <c r="AF3" s="280" t="str">
        <f t="shared" si="0"/>
        <v>W25</v>
      </c>
      <c r="AG3" s="280" t="str">
        <f t="shared" si="0"/>
        <v>W26</v>
      </c>
      <c r="AH3" s="280" t="str">
        <f t="shared" si="0"/>
        <v>W27</v>
      </c>
      <c r="AI3" s="280" t="str">
        <f t="shared" si="0"/>
        <v>W28</v>
      </c>
      <c r="AJ3" s="280" t="str">
        <f t="shared" si="0"/>
        <v>W29</v>
      </c>
      <c r="AK3" s="280" t="str">
        <f t="shared" si="0"/>
        <v>W30</v>
      </c>
      <c r="AL3" s="280" t="str">
        <f t="shared" si="0"/>
        <v>W31</v>
      </c>
      <c r="AM3" s="280" t="str">
        <f t="shared" si="0"/>
        <v>W32</v>
      </c>
      <c r="AN3" s="280" t="str">
        <f t="shared" si="0"/>
        <v>W33</v>
      </c>
      <c r="AO3" s="280" t="str">
        <f t="shared" si="0"/>
        <v>W34</v>
      </c>
      <c r="AP3" s="280" t="str">
        <f t="shared" si="0"/>
        <v>W35</v>
      </c>
      <c r="AQ3" s="280" t="str">
        <f t="shared" si="0"/>
        <v>W36</v>
      </c>
      <c r="AR3" s="280" t="str">
        <f t="shared" si="0"/>
        <v>W37</v>
      </c>
      <c r="AS3" s="280" t="str">
        <f t="shared" si="0"/>
        <v>W38</v>
      </c>
      <c r="AT3" s="280" t="str">
        <f t="shared" si="0"/>
        <v>W39</v>
      </c>
      <c r="AU3" s="280" t="str">
        <f t="shared" si="0"/>
        <v>W40</v>
      </c>
      <c r="AV3" s="280" t="str">
        <f t="shared" si="0"/>
        <v>W41</v>
      </c>
      <c r="AW3" s="280" t="str">
        <f t="shared" si="0"/>
        <v>W42</v>
      </c>
      <c r="AX3" s="280" t="str">
        <f t="shared" si="0"/>
        <v>W43</v>
      </c>
      <c r="AY3" s="280" t="str">
        <f t="shared" si="0"/>
        <v>W44</v>
      </c>
      <c r="AZ3" s="280" t="str">
        <f t="shared" si="0"/>
        <v>W45</v>
      </c>
      <c r="BA3" s="280" t="str">
        <f t="shared" si="0"/>
        <v>W46</v>
      </c>
      <c r="BB3" s="280" t="str">
        <f t="shared" si="0"/>
        <v>W47</v>
      </c>
      <c r="BC3" s="280" t="str">
        <f t="shared" si="0"/>
        <v>W48</v>
      </c>
      <c r="BD3" s="280" t="str">
        <f t="shared" si="0"/>
        <v>W49</v>
      </c>
      <c r="BE3" s="280" t="str">
        <f t="shared" si="0"/>
        <v>W50</v>
      </c>
      <c r="BF3" s="280" t="str">
        <f t="shared" si="0"/>
        <v>W51</v>
      </c>
      <c r="BG3" s="280" t="str">
        <f t="shared" si="0"/>
        <v>W52</v>
      </c>
      <c r="BH3" s="280" t="str">
        <f t="shared" si="0"/>
        <v>W53</v>
      </c>
    </row>
    <row r="4" spans="1:61" ht="15" customHeight="1" thickBot="1">
      <c r="A4" s="370"/>
      <c r="B4" s="265"/>
      <c r="C4" s="370"/>
      <c r="D4" s="370"/>
      <c r="E4" s="370" t="s">
        <v>22</v>
      </c>
      <c r="F4" s="370"/>
      <c r="G4" s="370"/>
      <c r="H4" s="266">
        <v>46020</v>
      </c>
      <c r="I4" s="267">
        <f t="shared" ref="I4:BE4" si="1">H4+7</f>
        <v>46027</v>
      </c>
      <c r="J4" s="268">
        <f t="shared" si="1"/>
        <v>46034</v>
      </c>
      <c r="K4" s="268">
        <f t="shared" si="1"/>
        <v>46041</v>
      </c>
      <c r="L4" s="268">
        <f t="shared" si="1"/>
        <v>46048</v>
      </c>
      <c r="M4" s="268">
        <f t="shared" si="1"/>
        <v>46055</v>
      </c>
      <c r="N4" s="268">
        <f t="shared" si="1"/>
        <v>46062</v>
      </c>
      <c r="O4" s="268">
        <f t="shared" si="1"/>
        <v>46069</v>
      </c>
      <c r="P4" s="268">
        <f t="shared" si="1"/>
        <v>46076</v>
      </c>
      <c r="Q4" s="268">
        <f t="shared" si="1"/>
        <v>46083</v>
      </c>
      <c r="R4" s="268">
        <f t="shared" si="1"/>
        <v>46090</v>
      </c>
      <c r="S4" s="268">
        <f t="shared" si="1"/>
        <v>46097</v>
      </c>
      <c r="T4" s="268">
        <f t="shared" si="1"/>
        <v>46104</v>
      </c>
      <c r="U4" s="268">
        <f t="shared" si="1"/>
        <v>46111</v>
      </c>
      <c r="V4" s="268">
        <f t="shared" si="1"/>
        <v>46118</v>
      </c>
      <c r="W4" s="268">
        <f t="shared" si="1"/>
        <v>46125</v>
      </c>
      <c r="X4" s="268">
        <f t="shared" si="1"/>
        <v>46132</v>
      </c>
      <c r="Y4" s="268">
        <f t="shared" si="1"/>
        <v>46139</v>
      </c>
      <c r="Z4" s="268">
        <f t="shared" si="1"/>
        <v>46146</v>
      </c>
      <c r="AA4" s="268">
        <f t="shared" si="1"/>
        <v>46153</v>
      </c>
      <c r="AB4" s="268">
        <f t="shared" si="1"/>
        <v>46160</v>
      </c>
      <c r="AC4" s="268">
        <f t="shared" si="1"/>
        <v>46167</v>
      </c>
      <c r="AD4" s="268">
        <f t="shared" si="1"/>
        <v>46174</v>
      </c>
      <c r="AE4" s="268">
        <f t="shared" si="1"/>
        <v>46181</v>
      </c>
      <c r="AF4" s="268">
        <f t="shared" si="1"/>
        <v>46188</v>
      </c>
      <c r="AG4" s="268">
        <f t="shared" si="1"/>
        <v>46195</v>
      </c>
      <c r="AH4" s="268">
        <f t="shared" si="1"/>
        <v>46202</v>
      </c>
      <c r="AI4" s="268">
        <f t="shared" si="1"/>
        <v>46209</v>
      </c>
      <c r="AJ4" s="268">
        <f t="shared" si="1"/>
        <v>46216</v>
      </c>
      <c r="AK4" s="268">
        <f t="shared" si="1"/>
        <v>46223</v>
      </c>
      <c r="AL4" s="268">
        <f>AK4+7</f>
        <v>46230</v>
      </c>
      <c r="AM4" s="268">
        <f>AL4+7</f>
        <v>46237</v>
      </c>
      <c r="AN4" s="268">
        <f t="shared" si="1"/>
        <v>46244</v>
      </c>
      <c r="AO4" s="268">
        <f t="shared" si="1"/>
        <v>46251</v>
      </c>
      <c r="AP4" s="268">
        <f t="shared" si="1"/>
        <v>46258</v>
      </c>
      <c r="AQ4" s="268">
        <f t="shared" si="1"/>
        <v>46265</v>
      </c>
      <c r="AR4" s="268">
        <f t="shared" si="1"/>
        <v>46272</v>
      </c>
      <c r="AS4" s="268">
        <f t="shared" si="1"/>
        <v>46279</v>
      </c>
      <c r="AT4" s="268">
        <f t="shared" si="1"/>
        <v>46286</v>
      </c>
      <c r="AU4" s="268">
        <f t="shared" si="1"/>
        <v>46293</v>
      </c>
      <c r="AV4" s="268">
        <f t="shared" si="1"/>
        <v>46300</v>
      </c>
      <c r="AW4" s="268">
        <f t="shared" si="1"/>
        <v>46307</v>
      </c>
      <c r="AX4" s="268">
        <f t="shared" si="1"/>
        <v>46314</v>
      </c>
      <c r="AY4" s="268">
        <f t="shared" si="1"/>
        <v>46321</v>
      </c>
      <c r="AZ4" s="268">
        <f t="shared" si="1"/>
        <v>46328</v>
      </c>
      <c r="BA4" s="268">
        <f t="shared" si="1"/>
        <v>46335</v>
      </c>
      <c r="BB4" s="268">
        <f t="shared" si="1"/>
        <v>46342</v>
      </c>
      <c r="BC4" s="268">
        <f t="shared" si="1"/>
        <v>46349</v>
      </c>
      <c r="BD4" s="268">
        <f t="shared" si="1"/>
        <v>46356</v>
      </c>
      <c r="BE4" s="268">
        <f t="shared" si="1"/>
        <v>46363</v>
      </c>
      <c r="BF4" s="268">
        <f t="shared" ref="BF4" si="2">BE4+7</f>
        <v>46370</v>
      </c>
      <c r="BG4" s="268">
        <f t="shared" ref="BG4" si="3">BF4+7</f>
        <v>46377</v>
      </c>
      <c r="BH4" s="268">
        <f t="shared" ref="BH4" si="4">BG4+7</f>
        <v>46384</v>
      </c>
    </row>
    <row r="5" spans="1:61" ht="15" customHeight="1" outlineLevel="1">
      <c r="A5" s="296">
        <f>A11+1</f>
        <v>101</v>
      </c>
      <c r="B5" s="270" t="s">
        <v>74</v>
      </c>
      <c r="C5" s="106"/>
      <c r="D5" s="9"/>
      <c r="E5" s="9"/>
      <c r="F5" s="297"/>
      <c r="G5" s="12"/>
      <c r="H5" s="299"/>
      <c r="I5" s="300"/>
      <c r="J5" s="300"/>
      <c r="K5" s="300"/>
      <c r="L5" s="301"/>
      <c r="M5" s="302"/>
      <c r="N5" s="300"/>
      <c r="O5" s="300"/>
      <c r="P5" s="303"/>
      <c r="Q5" s="302"/>
      <c r="R5" s="300"/>
      <c r="S5" s="300"/>
      <c r="T5" s="303"/>
      <c r="U5" s="304"/>
      <c r="V5" s="300"/>
      <c r="W5" s="300"/>
      <c r="X5" s="300"/>
      <c r="Y5" s="301"/>
      <c r="Z5" s="302"/>
      <c r="AA5" s="300"/>
      <c r="AB5" s="300"/>
      <c r="AC5" s="303"/>
      <c r="AD5" s="302"/>
      <c r="AE5" s="300"/>
      <c r="AF5" s="300"/>
      <c r="AG5" s="303"/>
      <c r="AH5" s="305"/>
      <c r="AI5" s="300"/>
      <c r="AJ5" s="303"/>
      <c r="AK5" s="300"/>
      <c r="AL5" s="306"/>
      <c r="AM5" s="302"/>
      <c r="AN5" s="300"/>
      <c r="AO5" s="300"/>
      <c r="AP5" s="303"/>
      <c r="AQ5" s="302"/>
      <c r="AR5" s="300"/>
      <c r="AS5" s="300"/>
      <c r="AT5" s="303"/>
      <c r="AU5" s="302"/>
      <c r="AV5" s="300"/>
      <c r="AW5" s="300"/>
      <c r="AX5" s="303"/>
      <c r="AY5" s="303"/>
      <c r="AZ5" s="302"/>
      <c r="BA5" s="300"/>
      <c r="BB5" s="300"/>
      <c r="BC5" s="303"/>
      <c r="BD5" s="302"/>
      <c r="BE5" s="300"/>
      <c r="BF5" s="300"/>
      <c r="BG5" s="300"/>
      <c r="BH5" s="303"/>
      <c r="BI5" s="163"/>
    </row>
    <row r="6" spans="1:61" ht="15" customHeight="1" outlineLevel="1">
      <c r="A6" s="296">
        <f>A5+1</f>
        <v>102</v>
      </c>
      <c r="B6" s="270" t="s">
        <v>74</v>
      </c>
      <c r="C6" s="106"/>
      <c r="D6" s="9"/>
      <c r="E6" s="9"/>
      <c r="F6" s="298"/>
      <c r="G6" s="12"/>
      <c r="H6" s="299"/>
      <c r="I6" s="300"/>
      <c r="J6" s="300"/>
      <c r="K6" s="300"/>
      <c r="L6" s="301"/>
      <c r="M6" s="302"/>
      <c r="N6" s="300"/>
      <c r="O6" s="300"/>
      <c r="P6" s="303"/>
      <c r="Q6" s="302"/>
      <c r="R6" s="300"/>
      <c r="S6" s="300"/>
      <c r="T6" s="303"/>
      <c r="U6" s="304"/>
      <c r="V6" s="300"/>
      <c r="W6" s="300"/>
      <c r="X6" s="300"/>
      <c r="Y6" s="301"/>
      <c r="Z6" s="302"/>
      <c r="AA6" s="300"/>
      <c r="AB6" s="300"/>
      <c r="AC6" s="303"/>
      <c r="AD6" s="302"/>
      <c r="AE6" s="300"/>
      <c r="AF6" s="300"/>
      <c r="AG6" s="303"/>
      <c r="AH6" s="305"/>
      <c r="AI6" s="300"/>
      <c r="AJ6" s="303"/>
      <c r="AK6" s="300"/>
      <c r="AL6" s="306"/>
      <c r="AM6" s="302"/>
      <c r="AN6" s="300"/>
      <c r="AO6" s="300"/>
      <c r="AP6" s="303"/>
      <c r="AQ6" s="302"/>
      <c r="AR6" s="300"/>
      <c r="AS6" s="300"/>
      <c r="AT6" s="303"/>
      <c r="AU6" s="302"/>
      <c r="AV6" s="300"/>
      <c r="AW6" s="300"/>
      <c r="AX6" s="303"/>
      <c r="AY6" s="303"/>
      <c r="AZ6" s="302"/>
      <c r="BA6" s="300"/>
      <c r="BB6" s="300"/>
      <c r="BC6" s="303"/>
      <c r="BD6" s="302"/>
      <c r="BE6" s="300"/>
      <c r="BF6" s="300"/>
      <c r="BG6" s="300"/>
      <c r="BH6" s="303"/>
      <c r="BI6" s="163"/>
    </row>
    <row r="7" spans="1:61" ht="15" customHeight="1" outlineLevel="1">
      <c r="A7" s="296">
        <f t="shared" ref="A7:A10" si="5">A6+1</f>
        <v>103</v>
      </c>
      <c r="B7" s="270" t="s">
        <v>74</v>
      </c>
      <c r="C7" s="106"/>
      <c r="D7" s="9"/>
      <c r="E7" s="9"/>
      <c r="F7" s="298"/>
      <c r="G7" s="12"/>
      <c r="H7" s="299"/>
      <c r="I7" s="300"/>
      <c r="J7" s="300"/>
      <c r="K7" s="300"/>
      <c r="L7" s="301"/>
      <c r="M7" s="302"/>
      <c r="N7" s="300"/>
      <c r="O7" s="300"/>
      <c r="P7" s="303"/>
      <c r="Q7" s="302"/>
      <c r="R7" s="300"/>
      <c r="S7" s="300"/>
      <c r="T7" s="303"/>
      <c r="U7" s="304"/>
      <c r="V7" s="300"/>
      <c r="W7" s="300"/>
      <c r="X7" s="300"/>
      <c r="Y7" s="301"/>
      <c r="Z7" s="302"/>
      <c r="AA7" s="300"/>
      <c r="AB7" s="300"/>
      <c r="AC7" s="303"/>
      <c r="AD7" s="302"/>
      <c r="AE7" s="300"/>
      <c r="AF7" s="300"/>
      <c r="AG7" s="303"/>
      <c r="AH7" s="305"/>
      <c r="AI7" s="300"/>
      <c r="AJ7" s="303"/>
      <c r="AK7" s="300"/>
      <c r="AL7" s="306"/>
      <c r="AM7" s="302"/>
      <c r="AN7" s="300"/>
      <c r="AO7" s="300"/>
      <c r="AP7" s="303"/>
      <c r="AQ7" s="302"/>
      <c r="AR7" s="300"/>
      <c r="AS7" s="300"/>
      <c r="AT7" s="303"/>
      <c r="AU7" s="302"/>
      <c r="AV7" s="300"/>
      <c r="AW7" s="300"/>
      <c r="AX7" s="303"/>
      <c r="AY7" s="303"/>
      <c r="AZ7" s="302"/>
      <c r="BA7" s="300"/>
      <c r="BB7" s="300"/>
      <c r="BC7" s="303"/>
      <c r="BD7" s="302"/>
      <c r="BE7" s="300"/>
      <c r="BF7" s="300"/>
      <c r="BG7" s="300"/>
      <c r="BH7" s="303"/>
      <c r="BI7" s="163"/>
    </row>
    <row r="8" spans="1:61" ht="15" customHeight="1" outlineLevel="1">
      <c r="A8" s="296">
        <f t="shared" si="5"/>
        <v>104</v>
      </c>
      <c r="B8" s="270" t="s">
        <v>74</v>
      </c>
      <c r="C8" s="276"/>
      <c r="D8" s="9"/>
      <c r="E8" s="9"/>
      <c r="F8" s="298"/>
      <c r="G8" s="12"/>
      <c r="H8" s="299"/>
      <c r="I8" s="300"/>
      <c r="J8" s="300"/>
      <c r="K8" s="300"/>
      <c r="L8" s="301"/>
      <c r="M8" s="302"/>
      <c r="N8" s="300"/>
      <c r="O8" s="300"/>
      <c r="P8" s="303"/>
      <c r="Q8" s="302"/>
      <c r="R8" s="300"/>
      <c r="S8" s="300"/>
      <c r="T8" s="303"/>
      <c r="U8" s="304"/>
      <c r="V8" s="300"/>
      <c r="W8" s="300"/>
      <c r="X8" s="300"/>
      <c r="Y8" s="301"/>
      <c r="Z8" s="302"/>
      <c r="AA8" s="300"/>
      <c r="AB8" s="300"/>
      <c r="AC8" s="303"/>
      <c r="AD8" s="302"/>
      <c r="AE8" s="300"/>
      <c r="AF8" s="300"/>
      <c r="AG8" s="303"/>
      <c r="AH8" s="305"/>
      <c r="AI8" s="300"/>
      <c r="AJ8" s="303"/>
      <c r="AK8" s="300"/>
      <c r="AL8" s="306"/>
      <c r="AM8" s="302"/>
      <c r="AN8" s="300"/>
      <c r="AO8" s="300"/>
      <c r="AP8" s="303"/>
      <c r="AQ8" s="302"/>
      <c r="AR8" s="300"/>
      <c r="AS8" s="300"/>
      <c r="AT8" s="303"/>
      <c r="AU8" s="302"/>
      <c r="AV8" s="300"/>
      <c r="AW8" s="300"/>
      <c r="AX8" s="303"/>
      <c r="AY8" s="303"/>
      <c r="AZ8" s="302"/>
      <c r="BA8" s="300"/>
      <c r="BB8" s="300"/>
      <c r="BC8" s="303"/>
      <c r="BD8" s="302"/>
      <c r="BE8" s="300"/>
      <c r="BF8" s="300"/>
      <c r="BG8" s="300"/>
      <c r="BH8" s="303"/>
      <c r="BI8" s="163"/>
    </row>
    <row r="9" spans="1:61" ht="15" customHeight="1" outlineLevel="1">
      <c r="A9" s="296">
        <f t="shared" si="5"/>
        <v>105</v>
      </c>
      <c r="B9" s="275" t="s">
        <v>74</v>
      </c>
      <c r="C9" s="276"/>
      <c r="D9" s="9"/>
      <c r="E9" s="9"/>
      <c r="F9" s="298"/>
      <c r="G9" s="12"/>
      <c r="H9" s="299"/>
      <c r="I9" s="300"/>
      <c r="J9" s="300"/>
      <c r="K9" s="300"/>
      <c r="L9" s="301"/>
      <c r="M9" s="302"/>
      <c r="N9" s="300"/>
      <c r="O9" s="300"/>
      <c r="P9" s="303"/>
      <c r="Q9" s="302"/>
      <c r="R9" s="300"/>
      <c r="S9" s="300"/>
      <c r="T9" s="303"/>
      <c r="U9" s="304"/>
      <c r="V9" s="300"/>
      <c r="W9" s="300"/>
      <c r="X9" s="300"/>
      <c r="Y9" s="301"/>
      <c r="Z9" s="307"/>
      <c r="AA9" s="308"/>
      <c r="AB9" s="308"/>
      <c r="AC9" s="309"/>
      <c r="AD9" s="307"/>
      <c r="AE9" s="308"/>
      <c r="AF9" s="308"/>
      <c r="AG9" s="309"/>
      <c r="AH9" s="310"/>
      <c r="AI9" s="308"/>
      <c r="AJ9" s="309"/>
      <c r="AK9" s="308"/>
      <c r="AL9" s="311"/>
      <c r="AM9" s="307"/>
      <c r="AN9" s="308"/>
      <c r="AO9" s="308"/>
      <c r="AP9" s="309"/>
      <c r="AQ9" s="307"/>
      <c r="AR9" s="308"/>
      <c r="AS9" s="308"/>
      <c r="AT9" s="309"/>
      <c r="AU9" s="307"/>
      <c r="AV9" s="308"/>
      <c r="AW9" s="308"/>
      <c r="AX9" s="312"/>
      <c r="AY9" s="309"/>
      <c r="AZ9" s="307"/>
      <c r="BA9" s="308"/>
      <c r="BB9" s="308"/>
      <c r="BC9" s="309"/>
      <c r="BD9" s="307"/>
      <c r="BE9" s="308"/>
      <c r="BF9" s="308"/>
      <c r="BG9" s="308"/>
      <c r="BH9" s="309"/>
      <c r="BI9" s="163"/>
    </row>
    <row r="10" spans="1:61" ht="15" customHeight="1" outlineLevel="1">
      <c r="A10" s="296">
        <f t="shared" si="5"/>
        <v>106</v>
      </c>
      <c r="B10" s="275" t="s">
        <v>74</v>
      </c>
      <c r="C10" s="276"/>
      <c r="D10" s="9"/>
      <c r="E10" s="9"/>
      <c r="F10" s="298"/>
      <c r="G10" s="12"/>
      <c r="H10" s="299"/>
      <c r="I10" s="300"/>
      <c r="J10" s="300"/>
      <c r="K10" s="300"/>
      <c r="L10" s="301"/>
      <c r="M10" s="302"/>
      <c r="N10" s="300"/>
      <c r="O10" s="300"/>
      <c r="P10" s="303"/>
      <c r="Q10" s="302"/>
      <c r="R10" s="300"/>
      <c r="S10" s="300"/>
      <c r="T10" s="303"/>
      <c r="U10" s="304"/>
      <c r="V10" s="300"/>
      <c r="W10" s="300"/>
      <c r="X10" s="300"/>
      <c r="Y10" s="301"/>
      <c r="Z10" s="307"/>
      <c r="AA10" s="308"/>
      <c r="AB10" s="308"/>
      <c r="AC10" s="309"/>
      <c r="AD10" s="307"/>
      <c r="AE10" s="308"/>
      <c r="AF10" s="308"/>
      <c r="AG10" s="309"/>
      <c r="AH10" s="310"/>
      <c r="AI10" s="308"/>
      <c r="AJ10" s="309"/>
      <c r="AK10" s="308"/>
      <c r="AL10" s="311"/>
      <c r="AM10" s="307"/>
      <c r="AN10" s="308"/>
      <c r="AO10" s="308"/>
      <c r="AP10" s="309"/>
      <c r="AQ10" s="307"/>
      <c r="AR10" s="308"/>
      <c r="AS10" s="308"/>
      <c r="AT10" s="309"/>
      <c r="AU10" s="307"/>
      <c r="AV10" s="308"/>
      <c r="AW10" s="308"/>
      <c r="AX10" s="312"/>
      <c r="AY10" s="309"/>
      <c r="AZ10" s="307"/>
      <c r="BA10" s="308"/>
      <c r="BB10" s="308"/>
      <c r="BC10" s="309"/>
      <c r="BD10" s="307"/>
      <c r="BE10" s="308"/>
      <c r="BF10" s="308"/>
      <c r="BG10" s="308"/>
      <c r="BH10" s="309"/>
      <c r="BI10" s="163"/>
    </row>
    <row r="11" spans="1:61" s="160" customFormat="1" ht="15" customHeight="1" thickBot="1">
      <c r="A11" s="288">
        <v>100</v>
      </c>
      <c r="B11" s="369" t="s">
        <v>169</v>
      </c>
      <c r="C11" s="369"/>
      <c r="D11" s="288" t="s">
        <v>84</v>
      </c>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row>
    <row r="12" spans="1:61" s="160" customFormat="1" ht="15" customHeight="1" outlineLevel="1">
      <c r="A12" s="269">
        <f>A16+1</f>
        <v>201</v>
      </c>
      <c r="B12" s="270" t="s">
        <v>74</v>
      </c>
      <c r="C12" s="271"/>
      <c r="D12" s="272"/>
      <c r="E12" s="272"/>
      <c r="F12" s="272"/>
      <c r="G12" s="273"/>
      <c r="H12" s="299"/>
      <c r="I12" s="300"/>
      <c r="J12" s="300"/>
      <c r="K12" s="300"/>
      <c r="L12" s="301"/>
      <c r="M12" s="302"/>
      <c r="N12" s="300"/>
      <c r="O12" s="300"/>
      <c r="P12" s="303"/>
      <c r="Q12" s="302"/>
      <c r="R12" s="300"/>
      <c r="S12" s="300"/>
      <c r="T12" s="303"/>
      <c r="U12" s="304"/>
      <c r="V12" s="300"/>
      <c r="W12" s="300"/>
      <c r="X12" s="300"/>
      <c r="Y12" s="301"/>
      <c r="Z12" s="302"/>
      <c r="AA12" s="300"/>
      <c r="AB12" s="300"/>
      <c r="AC12" s="303"/>
      <c r="AD12" s="302"/>
      <c r="AE12" s="300"/>
      <c r="AF12" s="300"/>
      <c r="AG12" s="303"/>
      <c r="AH12" s="305"/>
      <c r="AI12" s="300"/>
      <c r="AJ12" s="303"/>
      <c r="AK12" s="300"/>
      <c r="AL12" s="306"/>
      <c r="AM12" s="302"/>
      <c r="AN12" s="300"/>
      <c r="AO12" s="300"/>
      <c r="AP12" s="303"/>
      <c r="AQ12" s="302"/>
      <c r="AR12" s="300"/>
      <c r="AS12" s="300"/>
      <c r="AT12" s="303"/>
      <c r="AU12" s="305"/>
      <c r="AV12" s="300"/>
      <c r="AW12" s="300"/>
      <c r="AX12" s="303"/>
      <c r="AY12" s="303"/>
      <c r="AZ12" s="302"/>
      <c r="BA12" s="300"/>
      <c r="BB12" s="300"/>
      <c r="BC12" s="303"/>
      <c r="BD12" s="302"/>
      <c r="BE12" s="300"/>
      <c r="BF12" s="300"/>
      <c r="BG12" s="300"/>
      <c r="BH12" s="303"/>
      <c r="BI12" s="163"/>
    </row>
    <row r="13" spans="1:61" ht="15" customHeight="1" outlineLevel="1">
      <c r="A13" s="274">
        <f>A12+1</f>
        <v>202</v>
      </c>
      <c r="B13" s="275" t="s">
        <v>74</v>
      </c>
      <c r="C13" s="276"/>
      <c r="D13" s="277"/>
      <c r="E13" s="277"/>
      <c r="F13" s="277"/>
      <c r="G13" s="278"/>
      <c r="H13" s="313"/>
      <c r="I13" s="308"/>
      <c r="J13" s="308"/>
      <c r="K13" s="308"/>
      <c r="L13" s="314"/>
      <c r="M13" s="307"/>
      <c r="N13" s="308"/>
      <c r="O13" s="308"/>
      <c r="P13" s="309"/>
      <c r="Q13" s="307"/>
      <c r="R13" s="308"/>
      <c r="S13" s="308"/>
      <c r="T13" s="309"/>
      <c r="U13" s="315"/>
      <c r="V13" s="308"/>
      <c r="W13" s="308"/>
      <c r="X13" s="308"/>
      <c r="Y13" s="314"/>
      <c r="Z13" s="307"/>
      <c r="AA13" s="308"/>
      <c r="AB13" s="308"/>
      <c r="AC13" s="309"/>
      <c r="AD13" s="307"/>
      <c r="AE13" s="308"/>
      <c r="AF13" s="308"/>
      <c r="AG13" s="309"/>
      <c r="AH13" s="310"/>
      <c r="AI13" s="308"/>
      <c r="AJ13" s="309"/>
      <c r="AK13" s="308"/>
      <c r="AL13" s="311"/>
      <c r="AM13" s="307"/>
      <c r="AN13" s="308"/>
      <c r="AO13" s="308"/>
      <c r="AP13" s="309"/>
      <c r="AQ13" s="307"/>
      <c r="AR13" s="308"/>
      <c r="AS13" s="308"/>
      <c r="AT13" s="309"/>
      <c r="AU13" s="310"/>
      <c r="AV13" s="308"/>
      <c r="AW13" s="308"/>
      <c r="AX13" s="312"/>
      <c r="AY13" s="309"/>
      <c r="AZ13" s="307"/>
      <c r="BA13" s="308"/>
      <c r="BB13" s="308"/>
      <c r="BC13" s="309"/>
      <c r="BD13" s="307"/>
      <c r="BE13" s="308"/>
      <c r="BF13" s="308"/>
      <c r="BG13" s="308"/>
      <c r="BH13" s="309"/>
      <c r="BI13" s="163"/>
    </row>
    <row r="14" spans="1:61" ht="15" customHeight="1" outlineLevel="1">
      <c r="A14" s="274">
        <f t="shared" ref="A14:A15" si="6">A13+1</f>
        <v>203</v>
      </c>
      <c r="B14" s="275" t="s">
        <v>74</v>
      </c>
      <c r="C14" s="276"/>
      <c r="D14" s="277"/>
      <c r="E14" s="277"/>
      <c r="F14" s="277"/>
      <c r="G14" s="278"/>
      <c r="H14" s="313"/>
      <c r="I14" s="308"/>
      <c r="J14" s="308"/>
      <c r="K14" s="308"/>
      <c r="L14" s="314"/>
      <c r="M14" s="307"/>
      <c r="N14" s="308"/>
      <c r="O14" s="308"/>
      <c r="P14" s="309"/>
      <c r="Q14" s="307"/>
      <c r="R14" s="308"/>
      <c r="S14" s="308"/>
      <c r="T14" s="309"/>
      <c r="U14" s="315"/>
      <c r="V14" s="308"/>
      <c r="W14" s="308"/>
      <c r="X14" s="308"/>
      <c r="Y14" s="314"/>
      <c r="Z14" s="307"/>
      <c r="AA14" s="308"/>
      <c r="AB14" s="308"/>
      <c r="AC14" s="309"/>
      <c r="AD14" s="307"/>
      <c r="AE14" s="308"/>
      <c r="AF14" s="308"/>
      <c r="AG14" s="309"/>
      <c r="AH14" s="310"/>
      <c r="AI14" s="308"/>
      <c r="AJ14" s="309"/>
      <c r="AK14" s="308"/>
      <c r="AL14" s="311"/>
      <c r="AM14" s="307"/>
      <c r="AN14" s="308"/>
      <c r="AO14" s="308"/>
      <c r="AP14" s="309"/>
      <c r="AQ14" s="307"/>
      <c r="AR14" s="308"/>
      <c r="AS14" s="308"/>
      <c r="AT14" s="309"/>
      <c r="AU14" s="310"/>
      <c r="AV14" s="308"/>
      <c r="AW14" s="308"/>
      <c r="AX14" s="312"/>
      <c r="AY14" s="309"/>
      <c r="AZ14" s="307"/>
      <c r="BA14" s="308"/>
      <c r="BB14" s="308"/>
      <c r="BC14" s="309"/>
      <c r="BD14" s="307"/>
      <c r="BE14" s="308"/>
      <c r="BF14" s="308"/>
      <c r="BG14" s="308"/>
      <c r="BH14" s="309"/>
      <c r="BI14" s="163"/>
    </row>
    <row r="15" spans="1:61" s="160" customFormat="1" ht="15" customHeight="1" outlineLevel="1">
      <c r="A15" s="291">
        <f t="shared" si="6"/>
        <v>204</v>
      </c>
      <c r="B15" s="292" t="s">
        <v>74</v>
      </c>
      <c r="C15" s="293"/>
      <c r="D15" s="294"/>
      <c r="E15" s="294"/>
      <c r="F15" s="294"/>
      <c r="G15" s="295"/>
      <c r="H15" s="316"/>
      <c r="I15" s="317"/>
      <c r="J15" s="317"/>
      <c r="K15" s="317"/>
      <c r="L15" s="318"/>
      <c r="M15" s="319"/>
      <c r="N15" s="317"/>
      <c r="O15" s="317"/>
      <c r="P15" s="320"/>
      <c r="Q15" s="319"/>
      <c r="R15" s="317"/>
      <c r="S15" s="317"/>
      <c r="T15" s="320"/>
      <c r="U15" s="321"/>
      <c r="V15" s="317"/>
      <c r="W15" s="317"/>
      <c r="X15" s="317"/>
      <c r="Y15" s="318"/>
      <c r="Z15" s="319"/>
      <c r="AA15" s="317"/>
      <c r="AB15" s="317"/>
      <c r="AC15" s="320"/>
      <c r="AD15" s="319"/>
      <c r="AE15" s="317"/>
      <c r="AF15" s="317"/>
      <c r="AG15" s="320"/>
      <c r="AH15" s="322"/>
      <c r="AI15" s="317"/>
      <c r="AJ15" s="320"/>
      <c r="AK15" s="317"/>
      <c r="AL15" s="323"/>
      <c r="AM15" s="319"/>
      <c r="AN15" s="317"/>
      <c r="AO15" s="317"/>
      <c r="AP15" s="320"/>
      <c r="AQ15" s="319"/>
      <c r="AR15" s="317"/>
      <c r="AS15" s="317"/>
      <c r="AT15" s="320"/>
      <c r="AU15" s="322"/>
      <c r="AV15" s="317"/>
      <c r="AW15" s="317"/>
      <c r="AX15" s="320"/>
      <c r="AY15" s="320"/>
      <c r="AZ15" s="319"/>
      <c r="BA15" s="317"/>
      <c r="BB15" s="317"/>
      <c r="BC15" s="320"/>
      <c r="BD15" s="319"/>
      <c r="BE15" s="317"/>
      <c r="BF15" s="317"/>
      <c r="BG15" s="317"/>
      <c r="BH15" s="320"/>
      <c r="BI15" s="163"/>
    </row>
    <row r="16" spans="1:61" s="160" customFormat="1" ht="15" customHeight="1" thickBot="1">
      <c r="A16" s="263">
        <v>200</v>
      </c>
      <c r="B16" s="367" t="s">
        <v>267</v>
      </c>
      <c r="C16" s="367"/>
      <c r="D16" s="263" t="s">
        <v>84</v>
      </c>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c r="BB16" s="263"/>
      <c r="BC16" s="263"/>
      <c r="BD16" s="263"/>
      <c r="BE16" s="263"/>
      <c r="BF16" s="263"/>
      <c r="BG16" s="263"/>
      <c r="BH16" s="263"/>
    </row>
    <row r="17" spans="1:61" s="160" customFormat="1" ht="15" hidden="1" customHeight="1" outlineLevel="1">
      <c r="A17" s="269">
        <f>A21+1</f>
        <v>301</v>
      </c>
      <c r="B17" s="270" t="s">
        <v>74</v>
      </c>
      <c r="C17" s="271"/>
      <c r="D17" s="272"/>
      <c r="E17" s="272"/>
      <c r="F17" s="272"/>
      <c r="G17" s="273"/>
      <c r="H17" s="299"/>
      <c r="I17" s="300"/>
      <c r="J17" s="300"/>
      <c r="K17" s="300"/>
      <c r="L17" s="301"/>
      <c r="M17" s="302"/>
      <c r="N17" s="300"/>
      <c r="O17" s="300"/>
      <c r="P17" s="303"/>
      <c r="Q17" s="302"/>
      <c r="R17" s="300"/>
      <c r="S17" s="300"/>
      <c r="T17" s="303"/>
      <c r="U17" s="304"/>
      <c r="V17" s="300"/>
      <c r="W17" s="300"/>
      <c r="X17" s="300"/>
      <c r="Y17" s="301"/>
      <c r="Z17" s="302"/>
      <c r="AA17" s="300"/>
      <c r="AB17" s="300"/>
      <c r="AC17" s="303"/>
      <c r="AD17" s="302"/>
      <c r="AE17" s="300"/>
      <c r="AF17" s="300"/>
      <c r="AG17" s="303"/>
      <c r="AH17" s="305"/>
      <c r="AI17" s="300"/>
      <c r="AJ17" s="303"/>
      <c r="AK17" s="300"/>
      <c r="AL17" s="306"/>
      <c r="AM17" s="302"/>
      <c r="AN17" s="300"/>
      <c r="AO17" s="300"/>
      <c r="AP17" s="303"/>
      <c r="AQ17" s="302"/>
      <c r="AR17" s="300"/>
      <c r="AS17" s="300"/>
      <c r="AT17" s="303"/>
      <c r="AU17" s="305"/>
      <c r="AV17" s="300"/>
      <c r="AW17" s="300"/>
      <c r="AX17" s="303"/>
      <c r="AY17" s="303"/>
      <c r="AZ17" s="302"/>
      <c r="BA17" s="300"/>
      <c r="BB17" s="300"/>
      <c r="BC17" s="303"/>
      <c r="BD17" s="302"/>
      <c r="BE17" s="300"/>
      <c r="BF17" s="300"/>
      <c r="BG17" s="300"/>
      <c r="BH17" s="303"/>
      <c r="BI17" s="163"/>
    </row>
    <row r="18" spans="1:61" ht="15" hidden="1" customHeight="1" outlineLevel="1">
      <c r="A18" s="274">
        <f>A17+1</f>
        <v>302</v>
      </c>
      <c r="B18" s="275" t="s">
        <v>74</v>
      </c>
      <c r="C18" s="276"/>
      <c r="D18" s="277"/>
      <c r="E18" s="277"/>
      <c r="F18" s="277"/>
      <c r="G18" s="278"/>
      <c r="H18" s="313"/>
      <c r="I18" s="308"/>
      <c r="J18" s="308"/>
      <c r="K18" s="308"/>
      <c r="L18" s="314"/>
      <c r="M18" s="307"/>
      <c r="N18" s="308"/>
      <c r="O18" s="308"/>
      <c r="P18" s="309"/>
      <c r="Q18" s="307"/>
      <c r="R18" s="308"/>
      <c r="S18" s="308"/>
      <c r="T18" s="309"/>
      <c r="U18" s="315"/>
      <c r="V18" s="308"/>
      <c r="W18" s="308"/>
      <c r="X18" s="308"/>
      <c r="Y18" s="314"/>
      <c r="Z18" s="307"/>
      <c r="AA18" s="308"/>
      <c r="AB18" s="308"/>
      <c r="AC18" s="309"/>
      <c r="AD18" s="307"/>
      <c r="AE18" s="308"/>
      <c r="AF18" s="308"/>
      <c r="AG18" s="309"/>
      <c r="AH18" s="310"/>
      <c r="AI18" s="308"/>
      <c r="AJ18" s="309"/>
      <c r="AK18" s="308"/>
      <c r="AL18" s="311"/>
      <c r="AM18" s="307"/>
      <c r="AN18" s="308"/>
      <c r="AO18" s="308"/>
      <c r="AP18" s="309"/>
      <c r="AQ18" s="307"/>
      <c r="AR18" s="308"/>
      <c r="AS18" s="308"/>
      <c r="AT18" s="309"/>
      <c r="AU18" s="310"/>
      <c r="AV18" s="308"/>
      <c r="AW18" s="308"/>
      <c r="AX18" s="312"/>
      <c r="AY18" s="309"/>
      <c r="AZ18" s="307"/>
      <c r="BA18" s="308"/>
      <c r="BB18" s="308"/>
      <c r="BC18" s="309"/>
      <c r="BD18" s="307"/>
      <c r="BE18" s="308"/>
      <c r="BF18" s="308"/>
      <c r="BG18" s="308"/>
      <c r="BH18" s="309"/>
      <c r="BI18" s="163"/>
    </row>
    <row r="19" spans="1:61" ht="15" hidden="1" customHeight="1" outlineLevel="1">
      <c r="A19" s="274">
        <f t="shared" ref="A19:A20" si="7">A18+1</f>
        <v>303</v>
      </c>
      <c r="B19" s="275" t="s">
        <v>74</v>
      </c>
      <c r="C19" s="279"/>
      <c r="D19" s="277"/>
      <c r="E19" s="277"/>
      <c r="F19" s="277"/>
      <c r="G19" s="278"/>
      <c r="H19" s="313"/>
      <c r="I19" s="308"/>
      <c r="J19" s="308"/>
      <c r="K19" s="308"/>
      <c r="L19" s="314"/>
      <c r="M19" s="307"/>
      <c r="N19" s="308"/>
      <c r="O19" s="308"/>
      <c r="P19" s="309"/>
      <c r="Q19" s="307"/>
      <c r="R19" s="308"/>
      <c r="S19" s="308"/>
      <c r="T19" s="309"/>
      <c r="U19" s="315"/>
      <c r="V19" s="308"/>
      <c r="W19" s="308"/>
      <c r="X19" s="308"/>
      <c r="Y19" s="314"/>
      <c r="Z19" s="307"/>
      <c r="AA19" s="308"/>
      <c r="AB19" s="308"/>
      <c r="AC19" s="309"/>
      <c r="AD19" s="307"/>
      <c r="AE19" s="308"/>
      <c r="AF19" s="308"/>
      <c r="AG19" s="309"/>
      <c r="AH19" s="310"/>
      <c r="AI19" s="308"/>
      <c r="AJ19" s="309"/>
      <c r="AK19" s="308"/>
      <c r="AL19" s="311"/>
      <c r="AM19" s="307"/>
      <c r="AN19" s="308"/>
      <c r="AO19" s="308"/>
      <c r="AP19" s="309"/>
      <c r="AQ19" s="307"/>
      <c r="AR19" s="308"/>
      <c r="AS19" s="308"/>
      <c r="AT19" s="309"/>
      <c r="AU19" s="310"/>
      <c r="AV19" s="308"/>
      <c r="AW19" s="308"/>
      <c r="AX19" s="312"/>
      <c r="AY19" s="309"/>
      <c r="AZ19" s="307"/>
      <c r="BA19" s="308"/>
      <c r="BB19" s="308"/>
      <c r="BC19" s="309"/>
      <c r="BD19" s="307"/>
      <c r="BE19" s="308"/>
      <c r="BF19" s="308"/>
      <c r="BG19" s="308"/>
      <c r="BH19" s="309"/>
      <c r="BI19" s="163"/>
    </row>
    <row r="20" spans="1:61" ht="15" hidden="1" customHeight="1" outlineLevel="1">
      <c r="A20" s="274">
        <f t="shared" si="7"/>
        <v>304</v>
      </c>
      <c r="B20" s="275" t="s">
        <v>74</v>
      </c>
      <c r="C20" s="276"/>
      <c r="D20" s="277"/>
      <c r="E20" s="277"/>
      <c r="F20" s="277"/>
      <c r="G20" s="278"/>
      <c r="H20" s="316"/>
      <c r="I20" s="317"/>
      <c r="J20" s="317"/>
      <c r="K20" s="317"/>
      <c r="L20" s="318"/>
      <c r="M20" s="319"/>
      <c r="N20" s="317"/>
      <c r="O20" s="317"/>
      <c r="P20" s="320"/>
      <c r="Q20" s="319"/>
      <c r="R20" s="317"/>
      <c r="S20" s="317"/>
      <c r="T20" s="320"/>
      <c r="U20" s="321"/>
      <c r="V20" s="317"/>
      <c r="W20" s="317"/>
      <c r="X20" s="317"/>
      <c r="Y20" s="318"/>
      <c r="Z20" s="319"/>
      <c r="AA20" s="317"/>
      <c r="AB20" s="317"/>
      <c r="AC20" s="320"/>
      <c r="AD20" s="319"/>
      <c r="AE20" s="317"/>
      <c r="AF20" s="317"/>
      <c r="AG20" s="320"/>
      <c r="AH20" s="322"/>
      <c r="AI20" s="317"/>
      <c r="AJ20" s="320"/>
      <c r="AK20" s="317"/>
      <c r="AL20" s="323"/>
      <c r="AM20" s="319"/>
      <c r="AN20" s="317"/>
      <c r="AO20" s="317"/>
      <c r="AP20" s="320"/>
      <c r="AQ20" s="319"/>
      <c r="AR20" s="317"/>
      <c r="AS20" s="317"/>
      <c r="AT20" s="320"/>
      <c r="AU20" s="322"/>
      <c r="AV20" s="317"/>
      <c r="AW20" s="317"/>
      <c r="AX20" s="320"/>
      <c r="AY20" s="320"/>
      <c r="AZ20" s="319"/>
      <c r="BA20" s="317"/>
      <c r="BB20" s="317"/>
      <c r="BC20" s="320"/>
      <c r="BD20" s="319"/>
      <c r="BE20" s="317"/>
      <c r="BF20" s="317"/>
      <c r="BG20" s="317"/>
      <c r="BH20" s="320"/>
      <c r="BI20" s="163"/>
    </row>
    <row r="21" spans="1:61" s="160" customFormat="1" ht="15" customHeight="1" collapsed="1" thickBot="1">
      <c r="A21" s="263">
        <v>300</v>
      </c>
      <c r="B21" s="367" t="s">
        <v>89</v>
      </c>
      <c r="C21" s="367"/>
      <c r="D21" s="263" t="s">
        <v>84</v>
      </c>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3"/>
    </row>
    <row r="22" spans="1:61" ht="15" hidden="1" customHeight="1" outlineLevel="1">
      <c r="A22" s="274">
        <f>A26+1</f>
        <v>401</v>
      </c>
      <c r="B22" s="275" t="s">
        <v>74</v>
      </c>
      <c r="C22" s="276"/>
      <c r="D22" s="277"/>
      <c r="E22" s="277"/>
      <c r="F22" s="277"/>
      <c r="G22" s="278"/>
      <c r="H22" s="299"/>
      <c r="I22" s="300"/>
      <c r="J22" s="300"/>
      <c r="K22" s="300"/>
      <c r="L22" s="301"/>
      <c r="M22" s="302"/>
      <c r="N22" s="300"/>
      <c r="O22" s="300"/>
      <c r="P22" s="303"/>
      <c r="Q22" s="302"/>
      <c r="R22" s="300"/>
      <c r="S22" s="300"/>
      <c r="T22" s="303"/>
      <c r="U22" s="304"/>
      <c r="V22" s="300"/>
      <c r="W22" s="300"/>
      <c r="X22" s="300"/>
      <c r="Y22" s="301"/>
      <c r="Z22" s="302"/>
      <c r="AA22" s="300"/>
      <c r="AB22" s="300"/>
      <c r="AC22" s="303"/>
      <c r="AD22" s="302"/>
      <c r="AE22" s="300"/>
      <c r="AF22" s="300"/>
      <c r="AG22" s="303"/>
      <c r="AH22" s="305"/>
      <c r="AI22" s="300"/>
      <c r="AJ22" s="303"/>
      <c r="AK22" s="300"/>
      <c r="AL22" s="306"/>
      <c r="AM22" s="302"/>
      <c r="AN22" s="300"/>
      <c r="AO22" s="300"/>
      <c r="AP22" s="303"/>
      <c r="AQ22" s="302"/>
      <c r="AR22" s="300"/>
      <c r="AS22" s="300"/>
      <c r="AT22" s="303"/>
      <c r="AU22" s="305"/>
      <c r="AV22" s="300"/>
      <c r="AW22" s="300"/>
      <c r="AX22" s="303"/>
      <c r="AY22" s="303"/>
      <c r="AZ22" s="302"/>
      <c r="BA22" s="300"/>
      <c r="BB22" s="300"/>
      <c r="BC22" s="303"/>
      <c r="BD22" s="302"/>
      <c r="BE22" s="300"/>
      <c r="BF22" s="300"/>
      <c r="BG22" s="300"/>
      <c r="BH22" s="303"/>
      <c r="BI22" s="163"/>
    </row>
    <row r="23" spans="1:61" ht="15" hidden="1" customHeight="1" outlineLevel="1">
      <c r="A23" s="274">
        <f>A22+1</f>
        <v>402</v>
      </c>
      <c r="B23" s="275" t="s">
        <v>74</v>
      </c>
      <c r="C23" s="276"/>
      <c r="D23" s="277"/>
      <c r="E23" s="277"/>
      <c r="F23" s="277"/>
      <c r="G23" s="278"/>
      <c r="H23" s="313"/>
      <c r="I23" s="308"/>
      <c r="J23" s="308"/>
      <c r="K23" s="308"/>
      <c r="L23" s="314"/>
      <c r="M23" s="307"/>
      <c r="N23" s="308"/>
      <c r="O23" s="308"/>
      <c r="P23" s="309"/>
      <c r="Q23" s="307"/>
      <c r="R23" s="308"/>
      <c r="S23" s="308"/>
      <c r="T23" s="309"/>
      <c r="U23" s="315"/>
      <c r="V23" s="308"/>
      <c r="W23" s="308"/>
      <c r="X23" s="308"/>
      <c r="Y23" s="314"/>
      <c r="Z23" s="307"/>
      <c r="AA23" s="308"/>
      <c r="AB23" s="308"/>
      <c r="AC23" s="309"/>
      <c r="AD23" s="307"/>
      <c r="AE23" s="308"/>
      <c r="AF23" s="308"/>
      <c r="AG23" s="309"/>
      <c r="AH23" s="310"/>
      <c r="AI23" s="308"/>
      <c r="AJ23" s="309"/>
      <c r="AK23" s="308"/>
      <c r="AL23" s="311"/>
      <c r="AM23" s="307"/>
      <c r="AN23" s="308"/>
      <c r="AO23" s="308"/>
      <c r="AP23" s="309"/>
      <c r="AQ23" s="307"/>
      <c r="AR23" s="308"/>
      <c r="AS23" s="308"/>
      <c r="AT23" s="309"/>
      <c r="AU23" s="310"/>
      <c r="AV23" s="308"/>
      <c r="AW23" s="308"/>
      <c r="AX23" s="312"/>
      <c r="AY23" s="309"/>
      <c r="AZ23" s="307"/>
      <c r="BA23" s="308"/>
      <c r="BB23" s="308"/>
      <c r="BC23" s="309"/>
      <c r="BD23" s="307"/>
      <c r="BE23" s="308"/>
      <c r="BF23" s="308"/>
      <c r="BG23" s="308"/>
      <c r="BH23" s="309"/>
      <c r="BI23" s="163"/>
    </row>
    <row r="24" spans="1:61" ht="15" hidden="1" customHeight="1" outlineLevel="1">
      <c r="A24" s="274">
        <f t="shared" ref="A24:A25" si="8">A23+1</f>
        <v>403</v>
      </c>
      <c r="B24" s="275" t="s">
        <v>74</v>
      </c>
      <c r="C24" s="276"/>
      <c r="D24" s="277"/>
      <c r="E24" s="277"/>
      <c r="F24" s="277"/>
      <c r="G24" s="278"/>
      <c r="H24" s="313"/>
      <c r="I24" s="308"/>
      <c r="J24" s="308"/>
      <c r="K24" s="308"/>
      <c r="L24" s="314"/>
      <c r="M24" s="307"/>
      <c r="N24" s="308"/>
      <c r="O24" s="308"/>
      <c r="P24" s="309"/>
      <c r="Q24" s="307"/>
      <c r="R24" s="308"/>
      <c r="S24" s="308"/>
      <c r="T24" s="309"/>
      <c r="U24" s="315"/>
      <c r="V24" s="308"/>
      <c r="W24" s="308"/>
      <c r="X24" s="308"/>
      <c r="Y24" s="314"/>
      <c r="Z24" s="307"/>
      <c r="AA24" s="308"/>
      <c r="AB24" s="308"/>
      <c r="AC24" s="309"/>
      <c r="AD24" s="307"/>
      <c r="AE24" s="308"/>
      <c r="AF24" s="308"/>
      <c r="AG24" s="309"/>
      <c r="AH24" s="310"/>
      <c r="AI24" s="308"/>
      <c r="AJ24" s="309"/>
      <c r="AK24" s="308"/>
      <c r="AL24" s="311"/>
      <c r="AM24" s="307"/>
      <c r="AN24" s="308"/>
      <c r="AO24" s="308"/>
      <c r="AP24" s="309"/>
      <c r="AQ24" s="307"/>
      <c r="AR24" s="308"/>
      <c r="AS24" s="308"/>
      <c r="AT24" s="309"/>
      <c r="AU24" s="310"/>
      <c r="AV24" s="308"/>
      <c r="AW24" s="308"/>
      <c r="AX24" s="312"/>
      <c r="AY24" s="309"/>
      <c r="AZ24" s="307"/>
      <c r="BA24" s="308"/>
      <c r="BB24" s="308"/>
      <c r="BC24" s="309"/>
      <c r="BD24" s="307"/>
      <c r="BE24" s="308"/>
      <c r="BF24" s="308"/>
      <c r="BG24" s="308"/>
      <c r="BH24" s="309"/>
      <c r="BI24" s="163"/>
    </row>
    <row r="25" spans="1:61" ht="15" hidden="1" customHeight="1" outlineLevel="1">
      <c r="A25" s="274">
        <f t="shared" si="8"/>
        <v>404</v>
      </c>
      <c r="B25" s="275" t="s">
        <v>74</v>
      </c>
      <c r="C25" s="276"/>
      <c r="D25" s="277"/>
      <c r="E25" s="277"/>
      <c r="F25" s="277"/>
      <c r="G25" s="278"/>
      <c r="H25" s="316"/>
      <c r="I25" s="317"/>
      <c r="J25" s="317"/>
      <c r="K25" s="317"/>
      <c r="L25" s="318"/>
      <c r="M25" s="319"/>
      <c r="N25" s="317"/>
      <c r="O25" s="317"/>
      <c r="P25" s="320"/>
      <c r="Q25" s="319"/>
      <c r="R25" s="317"/>
      <c r="S25" s="317"/>
      <c r="T25" s="320"/>
      <c r="U25" s="321"/>
      <c r="V25" s="317"/>
      <c r="W25" s="317"/>
      <c r="X25" s="317"/>
      <c r="Y25" s="318"/>
      <c r="Z25" s="319"/>
      <c r="AA25" s="317"/>
      <c r="AB25" s="317"/>
      <c r="AC25" s="320"/>
      <c r="AD25" s="319"/>
      <c r="AE25" s="317"/>
      <c r="AF25" s="317"/>
      <c r="AG25" s="320"/>
      <c r="AH25" s="322"/>
      <c r="AI25" s="317"/>
      <c r="AJ25" s="320"/>
      <c r="AK25" s="317"/>
      <c r="AL25" s="323"/>
      <c r="AM25" s="319"/>
      <c r="AN25" s="317"/>
      <c r="AO25" s="317"/>
      <c r="AP25" s="320"/>
      <c r="AQ25" s="319"/>
      <c r="AR25" s="317"/>
      <c r="AS25" s="317"/>
      <c r="AT25" s="320"/>
      <c r="AU25" s="322"/>
      <c r="AV25" s="317"/>
      <c r="AW25" s="317"/>
      <c r="AX25" s="320"/>
      <c r="AY25" s="320"/>
      <c r="AZ25" s="319"/>
      <c r="BA25" s="317"/>
      <c r="BB25" s="317"/>
      <c r="BC25" s="320"/>
      <c r="BD25" s="319"/>
      <c r="BE25" s="317"/>
      <c r="BF25" s="317"/>
      <c r="BG25" s="317"/>
      <c r="BH25" s="320"/>
      <c r="BI25" s="163"/>
    </row>
    <row r="26" spans="1:61" s="160" customFormat="1" ht="15" customHeight="1" collapsed="1" thickBot="1">
      <c r="A26" s="263">
        <v>400</v>
      </c>
      <c r="B26" s="367" t="s">
        <v>260</v>
      </c>
      <c r="C26" s="367"/>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263"/>
      <c r="BE26" s="263"/>
      <c r="BF26" s="263"/>
      <c r="BG26" s="263"/>
      <c r="BH26" s="263"/>
    </row>
    <row r="27" spans="1:61" ht="15" hidden="1" customHeight="1" outlineLevel="1">
      <c r="A27" s="274">
        <f>A31+1</f>
        <v>501</v>
      </c>
      <c r="B27" s="275" t="s">
        <v>74</v>
      </c>
      <c r="C27" s="276"/>
      <c r="D27" s="277"/>
      <c r="E27" s="277"/>
      <c r="F27" s="277"/>
      <c r="G27" s="278"/>
      <c r="H27" s="299"/>
      <c r="I27" s="300"/>
      <c r="J27" s="300"/>
      <c r="K27" s="300"/>
      <c r="L27" s="301"/>
      <c r="M27" s="302"/>
      <c r="N27" s="300"/>
      <c r="O27" s="300"/>
      <c r="P27" s="303"/>
      <c r="Q27" s="302"/>
      <c r="R27" s="300"/>
      <c r="S27" s="300"/>
      <c r="T27" s="303"/>
      <c r="U27" s="304"/>
      <c r="V27" s="300"/>
      <c r="W27" s="300"/>
      <c r="X27" s="300"/>
      <c r="Y27" s="301"/>
      <c r="Z27" s="302"/>
      <c r="AA27" s="300"/>
      <c r="AB27" s="300"/>
      <c r="AC27" s="303"/>
      <c r="AD27" s="302"/>
      <c r="AE27" s="300"/>
      <c r="AF27" s="300"/>
      <c r="AG27" s="303"/>
      <c r="AH27" s="305"/>
      <c r="AI27" s="300"/>
      <c r="AJ27" s="303"/>
      <c r="AK27" s="300"/>
      <c r="AL27" s="306"/>
      <c r="AM27" s="302"/>
      <c r="AN27" s="300"/>
      <c r="AO27" s="300"/>
      <c r="AP27" s="303"/>
      <c r="AQ27" s="302"/>
      <c r="AR27" s="300"/>
      <c r="AS27" s="300"/>
      <c r="AT27" s="303"/>
      <c r="AU27" s="305"/>
      <c r="AV27" s="300"/>
      <c r="AW27" s="300"/>
      <c r="AX27" s="303"/>
      <c r="AY27" s="303"/>
      <c r="AZ27" s="302"/>
      <c r="BA27" s="300"/>
      <c r="BB27" s="300"/>
      <c r="BC27" s="303"/>
      <c r="BD27" s="302"/>
      <c r="BE27" s="300"/>
      <c r="BF27" s="300"/>
      <c r="BG27" s="300"/>
      <c r="BH27" s="303"/>
      <c r="BI27" s="163"/>
    </row>
    <row r="28" spans="1:61" ht="15" hidden="1" customHeight="1" outlineLevel="1">
      <c r="A28" s="274">
        <f>A27+1</f>
        <v>502</v>
      </c>
      <c r="B28" s="275" t="s">
        <v>74</v>
      </c>
      <c r="C28" s="276"/>
      <c r="D28" s="277"/>
      <c r="E28" s="277"/>
      <c r="F28" s="277"/>
      <c r="G28" s="278"/>
      <c r="H28" s="313"/>
      <c r="I28" s="308"/>
      <c r="J28" s="308"/>
      <c r="K28" s="308"/>
      <c r="L28" s="314"/>
      <c r="M28" s="307"/>
      <c r="N28" s="308"/>
      <c r="O28" s="308"/>
      <c r="P28" s="309"/>
      <c r="Q28" s="307"/>
      <c r="R28" s="308"/>
      <c r="S28" s="308"/>
      <c r="T28" s="309"/>
      <c r="U28" s="315"/>
      <c r="V28" s="308"/>
      <c r="W28" s="308"/>
      <c r="X28" s="308"/>
      <c r="Y28" s="314"/>
      <c r="Z28" s="307"/>
      <c r="AA28" s="308"/>
      <c r="AB28" s="308"/>
      <c r="AC28" s="309"/>
      <c r="AD28" s="307"/>
      <c r="AE28" s="308"/>
      <c r="AF28" s="308"/>
      <c r="AG28" s="309"/>
      <c r="AH28" s="310"/>
      <c r="AI28" s="308"/>
      <c r="AJ28" s="309"/>
      <c r="AK28" s="308"/>
      <c r="AL28" s="311"/>
      <c r="AM28" s="307"/>
      <c r="AN28" s="308"/>
      <c r="AO28" s="308"/>
      <c r="AP28" s="309"/>
      <c r="AQ28" s="307"/>
      <c r="AR28" s="308"/>
      <c r="AS28" s="308"/>
      <c r="AT28" s="309"/>
      <c r="AU28" s="310"/>
      <c r="AV28" s="308"/>
      <c r="AW28" s="308"/>
      <c r="AX28" s="312"/>
      <c r="AY28" s="309"/>
      <c r="AZ28" s="307"/>
      <c r="BA28" s="308"/>
      <c r="BB28" s="308"/>
      <c r="BC28" s="309"/>
      <c r="BD28" s="307"/>
      <c r="BE28" s="308"/>
      <c r="BF28" s="308"/>
      <c r="BG28" s="308"/>
      <c r="BH28" s="309"/>
      <c r="BI28" s="163"/>
    </row>
    <row r="29" spans="1:61" ht="15" hidden="1" customHeight="1" outlineLevel="1">
      <c r="A29" s="274">
        <f t="shared" ref="A29:A30" si="9">A28+1</f>
        <v>503</v>
      </c>
      <c r="B29" s="275" t="s">
        <v>74</v>
      </c>
      <c r="C29" s="276"/>
      <c r="D29" s="277"/>
      <c r="E29" s="277"/>
      <c r="F29" s="277"/>
      <c r="G29" s="278"/>
      <c r="H29" s="313"/>
      <c r="I29" s="308"/>
      <c r="J29" s="308"/>
      <c r="K29" s="308"/>
      <c r="L29" s="314"/>
      <c r="M29" s="307"/>
      <c r="N29" s="308"/>
      <c r="O29" s="308"/>
      <c r="P29" s="309"/>
      <c r="Q29" s="307"/>
      <c r="R29" s="308"/>
      <c r="S29" s="308"/>
      <c r="T29" s="309"/>
      <c r="U29" s="315"/>
      <c r="V29" s="308"/>
      <c r="W29" s="308"/>
      <c r="X29" s="308"/>
      <c r="Y29" s="314"/>
      <c r="Z29" s="307"/>
      <c r="AA29" s="308"/>
      <c r="AB29" s="308"/>
      <c r="AC29" s="309"/>
      <c r="AD29" s="307"/>
      <c r="AE29" s="308"/>
      <c r="AF29" s="308"/>
      <c r="AG29" s="309"/>
      <c r="AH29" s="310"/>
      <c r="AI29" s="308"/>
      <c r="AJ29" s="309"/>
      <c r="AK29" s="308"/>
      <c r="AL29" s="311"/>
      <c r="AM29" s="307"/>
      <c r="AN29" s="308"/>
      <c r="AO29" s="308"/>
      <c r="AP29" s="309"/>
      <c r="AQ29" s="307"/>
      <c r="AR29" s="308"/>
      <c r="AS29" s="308"/>
      <c r="AT29" s="309"/>
      <c r="AU29" s="310"/>
      <c r="AV29" s="308"/>
      <c r="AW29" s="308"/>
      <c r="AX29" s="312"/>
      <c r="AY29" s="309"/>
      <c r="AZ29" s="307"/>
      <c r="BA29" s="308"/>
      <c r="BB29" s="308"/>
      <c r="BC29" s="309"/>
      <c r="BD29" s="307"/>
      <c r="BE29" s="308"/>
      <c r="BF29" s="308"/>
      <c r="BG29" s="308"/>
      <c r="BH29" s="309"/>
      <c r="BI29" s="163"/>
    </row>
    <row r="30" spans="1:61" ht="15" hidden="1" customHeight="1" outlineLevel="1">
      <c r="A30" s="274">
        <f t="shared" si="9"/>
        <v>504</v>
      </c>
      <c r="B30" s="275" t="s">
        <v>74</v>
      </c>
      <c r="C30" s="276"/>
      <c r="D30" s="277"/>
      <c r="E30" s="277"/>
      <c r="F30" s="277"/>
      <c r="G30" s="278"/>
      <c r="H30" s="316"/>
      <c r="I30" s="317"/>
      <c r="J30" s="317"/>
      <c r="K30" s="317"/>
      <c r="L30" s="318"/>
      <c r="M30" s="319"/>
      <c r="N30" s="317"/>
      <c r="O30" s="317"/>
      <c r="P30" s="320"/>
      <c r="Q30" s="319"/>
      <c r="R30" s="317"/>
      <c r="S30" s="317"/>
      <c r="T30" s="320"/>
      <c r="U30" s="321"/>
      <c r="V30" s="317"/>
      <c r="W30" s="317"/>
      <c r="X30" s="317"/>
      <c r="Y30" s="318"/>
      <c r="Z30" s="319"/>
      <c r="AA30" s="317"/>
      <c r="AB30" s="317"/>
      <c r="AC30" s="320"/>
      <c r="AD30" s="319"/>
      <c r="AE30" s="317"/>
      <c r="AF30" s="317"/>
      <c r="AG30" s="320"/>
      <c r="AH30" s="322"/>
      <c r="AI30" s="317"/>
      <c r="AJ30" s="320"/>
      <c r="AK30" s="317"/>
      <c r="AL30" s="323"/>
      <c r="AM30" s="319"/>
      <c r="AN30" s="317"/>
      <c r="AO30" s="317"/>
      <c r="AP30" s="320"/>
      <c r="AQ30" s="319"/>
      <c r="AR30" s="317"/>
      <c r="AS30" s="317"/>
      <c r="AT30" s="320"/>
      <c r="AU30" s="322"/>
      <c r="AV30" s="317"/>
      <c r="AW30" s="317"/>
      <c r="AX30" s="320"/>
      <c r="AY30" s="320"/>
      <c r="AZ30" s="319"/>
      <c r="BA30" s="317"/>
      <c r="BB30" s="317"/>
      <c r="BC30" s="320"/>
      <c r="BD30" s="319"/>
      <c r="BE30" s="317"/>
      <c r="BF30" s="317"/>
      <c r="BG30" s="317"/>
      <c r="BH30" s="320"/>
      <c r="BI30" s="163"/>
    </row>
    <row r="31" spans="1:61" s="160" customFormat="1" ht="15" customHeight="1" collapsed="1" thickBot="1">
      <c r="A31" s="263">
        <v>500</v>
      </c>
      <c r="B31" s="367" t="s">
        <v>261</v>
      </c>
      <c r="C31" s="367"/>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row>
    <row r="32" spans="1:61" ht="15" hidden="1" customHeight="1" outlineLevel="1">
      <c r="A32" s="274">
        <f>A36+1</f>
        <v>601</v>
      </c>
      <c r="B32" s="275" t="s">
        <v>74</v>
      </c>
      <c r="C32" s="276"/>
      <c r="D32" s="277"/>
      <c r="E32" s="277"/>
      <c r="F32" s="277"/>
      <c r="G32" s="278"/>
      <c r="H32" s="299"/>
      <c r="I32" s="300"/>
      <c r="J32" s="300"/>
      <c r="K32" s="300"/>
      <c r="L32" s="301"/>
      <c r="M32" s="302"/>
      <c r="N32" s="300"/>
      <c r="O32" s="300"/>
      <c r="P32" s="303"/>
      <c r="Q32" s="302"/>
      <c r="R32" s="300"/>
      <c r="S32" s="300"/>
      <c r="T32" s="303"/>
      <c r="U32" s="304"/>
      <c r="V32" s="300"/>
      <c r="W32" s="300"/>
      <c r="X32" s="300"/>
      <c r="Y32" s="301"/>
      <c r="Z32" s="302"/>
      <c r="AA32" s="300"/>
      <c r="AB32" s="300"/>
      <c r="AC32" s="303"/>
      <c r="AD32" s="302"/>
      <c r="AE32" s="300"/>
      <c r="AF32" s="300"/>
      <c r="AG32" s="303"/>
      <c r="AH32" s="305"/>
      <c r="AI32" s="300"/>
      <c r="AJ32" s="303"/>
      <c r="AK32" s="300"/>
      <c r="AL32" s="306"/>
      <c r="AM32" s="302"/>
      <c r="AN32" s="300"/>
      <c r="AO32" s="300"/>
      <c r="AP32" s="303"/>
      <c r="AQ32" s="302"/>
      <c r="AR32" s="300"/>
      <c r="AS32" s="300"/>
      <c r="AT32" s="303"/>
      <c r="AU32" s="305"/>
      <c r="AV32" s="300"/>
      <c r="AW32" s="300"/>
      <c r="AX32" s="303"/>
      <c r="AY32" s="303"/>
      <c r="AZ32" s="302"/>
      <c r="BA32" s="300"/>
      <c r="BB32" s="300"/>
      <c r="BC32" s="303"/>
      <c r="BD32" s="302"/>
      <c r="BE32" s="300"/>
      <c r="BF32" s="300"/>
      <c r="BG32" s="300"/>
      <c r="BH32" s="303"/>
      <c r="BI32" s="163"/>
    </row>
    <row r="33" spans="1:61" ht="15" hidden="1" customHeight="1" outlineLevel="1">
      <c r="A33" s="274">
        <f>A32+1</f>
        <v>602</v>
      </c>
      <c r="B33" s="275" t="s">
        <v>74</v>
      </c>
      <c r="C33" s="276"/>
      <c r="D33" s="277"/>
      <c r="E33" s="277"/>
      <c r="F33" s="277"/>
      <c r="G33" s="278"/>
      <c r="H33" s="313"/>
      <c r="I33" s="308"/>
      <c r="J33" s="308"/>
      <c r="K33" s="308"/>
      <c r="L33" s="314"/>
      <c r="M33" s="307"/>
      <c r="N33" s="308"/>
      <c r="O33" s="308"/>
      <c r="P33" s="309"/>
      <c r="Q33" s="307"/>
      <c r="R33" s="308"/>
      <c r="S33" s="308"/>
      <c r="T33" s="309"/>
      <c r="U33" s="315"/>
      <c r="V33" s="308"/>
      <c r="W33" s="308"/>
      <c r="X33" s="308"/>
      <c r="Y33" s="314"/>
      <c r="Z33" s="307"/>
      <c r="AA33" s="308"/>
      <c r="AB33" s="308"/>
      <c r="AC33" s="309"/>
      <c r="AD33" s="307"/>
      <c r="AE33" s="308"/>
      <c r="AF33" s="308"/>
      <c r="AG33" s="309"/>
      <c r="AH33" s="310"/>
      <c r="AI33" s="308"/>
      <c r="AJ33" s="309"/>
      <c r="AK33" s="308"/>
      <c r="AL33" s="311"/>
      <c r="AM33" s="307"/>
      <c r="AN33" s="308"/>
      <c r="AO33" s="308"/>
      <c r="AP33" s="309"/>
      <c r="AQ33" s="307"/>
      <c r="AR33" s="308"/>
      <c r="AS33" s="308"/>
      <c r="AT33" s="309"/>
      <c r="AU33" s="310"/>
      <c r="AV33" s="308"/>
      <c r="AW33" s="308"/>
      <c r="AX33" s="312"/>
      <c r="AY33" s="309"/>
      <c r="AZ33" s="307"/>
      <c r="BA33" s="308"/>
      <c r="BB33" s="308"/>
      <c r="BC33" s="309"/>
      <c r="BD33" s="307"/>
      <c r="BE33" s="308"/>
      <c r="BF33" s="308"/>
      <c r="BG33" s="308"/>
      <c r="BH33" s="309"/>
      <c r="BI33" s="163"/>
    </row>
    <row r="34" spans="1:61" ht="15" hidden="1" customHeight="1" outlineLevel="1">
      <c r="A34" s="274">
        <f t="shared" ref="A34:A35" si="10">A33+1</f>
        <v>603</v>
      </c>
      <c r="B34" s="275" t="s">
        <v>74</v>
      </c>
      <c r="C34" s="276"/>
      <c r="D34" s="277"/>
      <c r="E34" s="277"/>
      <c r="F34" s="277"/>
      <c r="G34" s="278"/>
      <c r="H34" s="313"/>
      <c r="I34" s="308"/>
      <c r="J34" s="308"/>
      <c r="K34" s="308"/>
      <c r="L34" s="314"/>
      <c r="M34" s="307"/>
      <c r="N34" s="308"/>
      <c r="O34" s="308"/>
      <c r="P34" s="309"/>
      <c r="Q34" s="307"/>
      <c r="R34" s="308"/>
      <c r="S34" s="308"/>
      <c r="T34" s="309"/>
      <c r="U34" s="315"/>
      <c r="V34" s="308"/>
      <c r="W34" s="308"/>
      <c r="X34" s="308"/>
      <c r="Y34" s="314"/>
      <c r="Z34" s="307"/>
      <c r="AA34" s="308"/>
      <c r="AB34" s="308"/>
      <c r="AC34" s="309"/>
      <c r="AD34" s="307"/>
      <c r="AE34" s="308"/>
      <c r="AF34" s="308"/>
      <c r="AG34" s="309"/>
      <c r="AH34" s="310"/>
      <c r="AI34" s="308"/>
      <c r="AJ34" s="309"/>
      <c r="AK34" s="308"/>
      <c r="AL34" s="311"/>
      <c r="AM34" s="307"/>
      <c r="AN34" s="308"/>
      <c r="AO34" s="308"/>
      <c r="AP34" s="309"/>
      <c r="AQ34" s="307"/>
      <c r="AR34" s="308"/>
      <c r="AS34" s="308"/>
      <c r="AT34" s="309"/>
      <c r="AU34" s="310"/>
      <c r="AV34" s="308"/>
      <c r="AW34" s="308"/>
      <c r="AX34" s="312"/>
      <c r="AY34" s="309"/>
      <c r="AZ34" s="307"/>
      <c r="BA34" s="308"/>
      <c r="BB34" s="308"/>
      <c r="BC34" s="309"/>
      <c r="BD34" s="307"/>
      <c r="BE34" s="308"/>
      <c r="BF34" s="308"/>
      <c r="BG34" s="308"/>
      <c r="BH34" s="309"/>
      <c r="BI34" s="163"/>
    </row>
    <row r="35" spans="1:61" ht="15" hidden="1" customHeight="1" outlineLevel="1">
      <c r="A35" s="274">
        <f t="shared" si="10"/>
        <v>604</v>
      </c>
      <c r="B35" s="275" t="s">
        <v>74</v>
      </c>
      <c r="C35" s="276"/>
      <c r="D35" s="277"/>
      <c r="E35" s="277"/>
      <c r="F35" s="277"/>
      <c r="G35" s="278"/>
      <c r="H35" s="316"/>
      <c r="I35" s="317"/>
      <c r="J35" s="317"/>
      <c r="K35" s="317"/>
      <c r="L35" s="318"/>
      <c r="M35" s="319"/>
      <c r="N35" s="317"/>
      <c r="O35" s="317"/>
      <c r="P35" s="320"/>
      <c r="Q35" s="319"/>
      <c r="R35" s="317"/>
      <c r="S35" s="317"/>
      <c r="T35" s="320"/>
      <c r="U35" s="321"/>
      <c r="V35" s="317"/>
      <c r="W35" s="317"/>
      <c r="X35" s="317"/>
      <c r="Y35" s="318"/>
      <c r="Z35" s="319"/>
      <c r="AA35" s="317"/>
      <c r="AB35" s="317"/>
      <c r="AC35" s="320"/>
      <c r="AD35" s="319"/>
      <c r="AE35" s="317"/>
      <c r="AF35" s="317"/>
      <c r="AG35" s="320"/>
      <c r="AH35" s="322"/>
      <c r="AI35" s="317"/>
      <c r="AJ35" s="320"/>
      <c r="AK35" s="317"/>
      <c r="AL35" s="323"/>
      <c r="AM35" s="319"/>
      <c r="AN35" s="317"/>
      <c r="AO35" s="317"/>
      <c r="AP35" s="320"/>
      <c r="AQ35" s="319"/>
      <c r="AR35" s="317"/>
      <c r="AS35" s="317"/>
      <c r="AT35" s="320"/>
      <c r="AU35" s="322"/>
      <c r="AV35" s="317"/>
      <c r="AW35" s="317"/>
      <c r="AX35" s="320"/>
      <c r="AY35" s="320"/>
      <c r="AZ35" s="319"/>
      <c r="BA35" s="317"/>
      <c r="BB35" s="317"/>
      <c r="BC35" s="320"/>
      <c r="BD35" s="319"/>
      <c r="BE35" s="317"/>
      <c r="BF35" s="317"/>
      <c r="BG35" s="317"/>
      <c r="BH35" s="320"/>
      <c r="BI35" s="163"/>
    </row>
    <row r="36" spans="1:61" s="160" customFormat="1" ht="15" customHeight="1" collapsed="1" thickBot="1">
      <c r="A36" s="263">
        <v>600</v>
      </c>
      <c r="B36" s="367" t="s">
        <v>259</v>
      </c>
      <c r="C36" s="367"/>
      <c r="D36" s="263" t="s">
        <v>84</v>
      </c>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row>
    <row r="37" spans="1:61" ht="15" customHeight="1">
      <c r="A37" s="57"/>
      <c r="B37" s="57"/>
      <c r="C37" s="58"/>
      <c r="D37" s="57"/>
      <c r="E37" s="57"/>
      <c r="F37" s="57"/>
      <c r="G37" s="58"/>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row>
    <row r="38" spans="1:61" ht="15" customHeight="1">
      <c r="A38" s="57"/>
      <c r="B38" s="57"/>
      <c r="C38" s="58"/>
      <c r="D38" s="57"/>
      <c r="E38" s="57"/>
      <c r="F38" s="57"/>
      <c r="G38" s="58"/>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row>
    <row r="39" spans="1:61" ht="15" customHeight="1">
      <c r="A39" s="57"/>
      <c r="B39" s="57"/>
      <c r="D39" s="57"/>
      <c r="E39" s="57"/>
      <c r="F39" s="57"/>
      <c r="G39" s="58"/>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row>
    <row r="40" spans="1:61" ht="15" customHeight="1">
      <c r="A40" s="57"/>
      <c r="B40" s="57"/>
      <c r="D40" s="57"/>
      <c r="E40" s="57"/>
      <c r="F40" s="57"/>
      <c r="G40" s="58"/>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row>
    <row r="41" spans="1:61" ht="15" customHeight="1">
      <c r="A41" s="57"/>
      <c r="B41" s="57"/>
      <c r="C41" s="58"/>
      <c r="D41" s="57"/>
      <c r="E41" s="57"/>
      <c r="F41" s="57"/>
      <c r="G41" s="58"/>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row>
    <row r="42" spans="1:61" ht="15" customHeight="1">
      <c r="A42" s="57"/>
      <c r="B42" s="57"/>
      <c r="C42" s="58"/>
      <c r="D42" s="57"/>
      <c r="E42" s="57"/>
      <c r="F42" s="57"/>
      <c r="G42" s="58"/>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row>
    <row r="43" spans="1:61" ht="15" customHeight="1">
      <c r="A43" s="57"/>
      <c r="B43" s="57"/>
      <c r="C43" s="58"/>
      <c r="D43" s="57"/>
      <c r="E43" s="57"/>
      <c r="F43" s="57"/>
      <c r="G43" s="58"/>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row>
    <row r="44" spans="1:61" ht="15" customHeight="1">
      <c r="A44" s="57"/>
      <c r="B44" s="57"/>
      <c r="C44" s="58"/>
      <c r="D44" s="57"/>
      <c r="E44" s="57"/>
      <c r="F44" s="57"/>
      <c r="G44" s="58"/>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row>
    <row r="45" spans="1:61" ht="15" customHeight="1">
      <c r="A45" s="57"/>
      <c r="B45" s="57"/>
      <c r="C45" s="58"/>
      <c r="D45" s="57"/>
      <c r="E45" s="57"/>
      <c r="F45" s="57"/>
      <c r="G45" s="58"/>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row>
    <row r="46" spans="1:61" ht="15" customHeight="1">
      <c r="A46" s="57"/>
      <c r="B46" s="57"/>
      <c r="C46" s="58"/>
      <c r="D46" s="57"/>
      <c r="E46" s="57"/>
      <c r="F46" s="57"/>
      <c r="G46" s="58"/>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row>
    <row r="47" spans="1:61" ht="15" customHeight="1">
      <c r="A47" s="57"/>
      <c r="B47" s="57"/>
      <c r="C47" s="58"/>
      <c r="D47" s="57"/>
      <c r="E47" s="57"/>
      <c r="F47" s="57"/>
      <c r="G47" s="58"/>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row>
    <row r="48" spans="1:61" ht="15" customHeight="1">
      <c r="A48" s="57"/>
      <c r="B48" s="57"/>
      <c r="C48" s="58"/>
      <c r="D48" s="57"/>
      <c r="E48" s="57"/>
      <c r="F48" s="57"/>
      <c r="G48" s="58"/>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row>
    <row r="49" spans="1:60" ht="15" customHeight="1">
      <c r="A49" s="57"/>
      <c r="B49" s="57"/>
      <c r="C49" s="58"/>
      <c r="D49" s="57"/>
      <c r="E49" s="57"/>
      <c r="F49" s="57"/>
      <c r="G49" s="58"/>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row>
    <row r="50" spans="1:60" ht="15" customHeight="1">
      <c r="A50" s="57"/>
      <c r="B50" s="57"/>
      <c r="C50" s="58"/>
      <c r="D50" s="57"/>
      <c r="E50" s="57"/>
      <c r="F50" s="57"/>
      <c r="G50" s="58"/>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row>
    <row r="51" spans="1:60" ht="15" customHeight="1">
      <c r="A51" s="57"/>
      <c r="B51" s="57"/>
      <c r="C51" s="58"/>
      <c r="D51" s="57"/>
      <c r="E51" s="57"/>
      <c r="F51" s="57"/>
      <c r="G51" s="58"/>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row>
    <row r="52" spans="1:60" ht="15" customHeight="1">
      <c r="A52" s="57"/>
      <c r="B52" s="57"/>
      <c r="C52" s="58"/>
      <c r="D52" s="57"/>
      <c r="E52" s="57"/>
      <c r="F52" s="57"/>
      <c r="G52" s="58"/>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row>
    <row r="53" spans="1:60" ht="15" customHeight="1">
      <c r="A53" s="57"/>
      <c r="B53" s="57"/>
      <c r="C53" s="58"/>
      <c r="D53" s="57"/>
      <c r="E53" s="57"/>
      <c r="F53" s="57"/>
      <c r="G53" s="58"/>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row>
    <row r="54" spans="1:60" ht="15" customHeight="1">
      <c r="A54" s="57"/>
      <c r="B54" s="57"/>
      <c r="C54" s="58"/>
      <c r="D54" s="57"/>
      <c r="E54" s="57"/>
      <c r="F54" s="57"/>
      <c r="G54" s="58"/>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row>
    <row r="55" spans="1:60" ht="15" customHeight="1">
      <c r="A55" s="57"/>
      <c r="B55" s="57"/>
      <c r="C55" s="58"/>
      <c r="D55" s="57"/>
      <c r="E55" s="57"/>
      <c r="F55" s="57"/>
      <c r="G55" s="58"/>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row>
    <row r="56" spans="1:60" ht="15" customHeight="1">
      <c r="A56" s="57"/>
      <c r="B56" s="57"/>
      <c r="C56" s="58"/>
      <c r="D56" s="57"/>
      <c r="E56" s="57"/>
      <c r="F56" s="57"/>
      <c r="G56" s="58"/>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row>
    <row r="57" spans="1:60" ht="15" customHeight="1">
      <c r="A57" s="57"/>
      <c r="B57" s="57"/>
      <c r="C57" s="58"/>
      <c r="D57" s="57"/>
      <c r="E57" s="57"/>
      <c r="F57" s="57"/>
      <c r="G57" s="58"/>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row>
    <row r="58" spans="1:60" ht="15" customHeight="1">
      <c r="A58" s="57"/>
      <c r="B58" s="57"/>
      <c r="C58" s="58"/>
      <c r="D58" s="57"/>
      <c r="E58" s="57"/>
      <c r="F58" s="57"/>
      <c r="G58" s="58"/>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row>
    <row r="59" spans="1:60" ht="15" customHeight="1">
      <c r="A59" s="57"/>
      <c r="B59" s="57"/>
      <c r="C59" s="58"/>
      <c r="D59" s="57"/>
      <c r="E59" s="57"/>
      <c r="F59" s="57"/>
      <c r="G59" s="58"/>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row>
    <row r="60" spans="1:60" ht="15" customHeight="1">
      <c r="A60" s="57"/>
      <c r="B60" s="57"/>
      <c r="C60" s="58"/>
      <c r="D60" s="57"/>
      <c r="E60" s="57"/>
      <c r="F60" s="57"/>
      <c r="G60" s="58"/>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row>
    <row r="61" spans="1:60" ht="15" customHeight="1">
      <c r="A61" s="57"/>
      <c r="B61" s="57"/>
      <c r="C61" s="58"/>
      <c r="D61" s="57"/>
      <c r="E61" s="57"/>
      <c r="F61" s="57"/>
      <c r="G61" s="58"/>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row>
    <row r="62" spans="1:60" ht="15" customHeight="1">
      <c r="A62" s="57"/>
      <c r="B62" s="57"/>
      <c r="C62" s="58"/>
      <c r="D62" s="57"/>
      <c r="E62" s="57"/>
      <c r="F62" s="57"/>
      <c r="G62" s="58"/>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row>
    <row r="63" spans="1:60" ht="15" customHeight="1">
      <c r="A63" s="57"/>
      <c r="B63" s="57"/>
      <c r="C63" s="58"/>
      <c r="D63" s="57"/>
      <c r="E63" s="57"/>
      <c r="F63" s="57"/>
      <c r="G63" s="58"/>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row>
    <row r="64" spans="1:60" ht="15" customHeight="1">
      <c r="A64" s="57"/>
      <c r="B64" s="57"/>
      <c r="C64" s="58"/>
      <c r="D64" s="57"/>
      <c r="E64" s="57"/>
      <c r="F64" s="57"/>
      <c r="G64" s="58"/>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row>
    <row r="65" spans="1:60" ht="15" customHeight="1">
      <c r="A65" s="57"/>
      <c r="B65" s="57"/>
      <c r="C65" s="58"/>
      <c r="D65" s="57"/>
      <c r="E65" s="57"/>
      <c r="F65" s="57"/>
      <c r="G65" s="58"/>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row>
    <row r="66" spans="1:60" ht="15" customHeight="1">
      <c r="A66" s="57"/>
      <c r="B66" s="57"/>
      <c r="C66" s="58"/>
      <c r="D66" s="57"/>
      <c r="E66" s="57"/>
      <c r="F66" s="57"/>
      <c r="G66" s="58"/>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row>
    <row r="67" spans="1:60" ht="15" customHeight="1">
      <c r="A67" s="57"/>
      <c r="B67" s="57"/>
      <c r="C67" s="58"/>
      <c r="D67" s="57"/>
      <c r="E67" s="57"/>
      <c r="F67" s="57"/>
      <c r="G67" s="58"/>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row>
    <row r="68" spans="1:60" ht="15" customHeight="1">
      <c r="A68" s="57"/>
      <c r="B68" s="57"/>
      <c r="C68" s="58"/>
      <c r="D68" s="57"/>
      <c r="E68" s="57"/>
      <c r="F68" s="57"/>
      <c r="G68" s="58"/>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row>
    <row r="69" spans="1:60" ht="15" customHeight="1">
      <c r="A69" s="57"/>
      <c r="B69" s="57"/>
      <c r="C69" s="58"/>
      <c r="D69" s="57"/>
      <c r="E69" s="57"/>
      <c r="F69" s="57"/>
      <c r="G69" s="58"/>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row>
    <row r="70" spans="1:60" ht="15" customHeight="1">
      <c r="A70" s="57"/>
      <c r="B70" s="57"/>
      <c r="C70" s="58"/>
      <c r="D70" s="57"/>
      <c r="E70" s="57"/>
      <c r="F70" s="57"/>
      <c r="G70" s="58"/>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row>
    <row r="71" spans="1:60" ht="15" customHeight="1">
      <c r="A71" s="57"/>
      <c r="B71" s="57"/>
      <c r="C71" s="58"/>
      <c r="D71" s="57"/>
      <c r="E71" s="57"/>
      <c r="F71" s="57"/>
      <c r="G71" s="58"/>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row>
    <row r="72" spans="1:60" ht="15" customHeight="1">
      <c r="A72" s="57"/>
      <c r="B72" s="57"/>
      <c r="C72" s="58"/>
      <c r="D72" s="57"/>
      <c r="E72" s="57"/>
      <c r="F72" s="57"/>
      <c r="G72" s="58"/>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row>
    <row r="73" spans="1:60" ht="15" customHeight="1">
      <c r="A73" s="57"/>
      <c r="B73" s="57"/>
      <c r="C73" s="58"/>
      <c r="D73" s="57"/>
      <c r="E73" s="57"/>
      <c r="F73" s="57"/>
      <c r="G73" s="58"/>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row>
    <row r="74" spans="1:60" ht="15" customHeight="1">
      <c r="A74" s="57"/>
      <c r="B74" s="57"/>
      <c r="C74" s="58"/>
      <c r="D74" s="57"/>
      <c r="E74" s="57"/>
      <c r="F74" s="57"/>
      <c r="G74" s="58"/>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row>
    <row r="75" spans="1:60" ht="15" customHeight="1">
      <c r="A75" s="57"/>
      <c r="B75" s="57"/>
      <c r="C75" s="58"/>
      <c r="D75" s="57"/>
      <c r="E75" s="57"/>
      <c r="F75" s="57"/>
      <c r="G75" s="58"/>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row>
    <row r="76" spans="1:60" ht="1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row>
    <row r="77" spans="1:60" ht="1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row>
    <row r="78" spans="1:60" ht="1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row>
    <row r="79" spans="1:60" ht="1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row>
    <row r="80" spans="1:60" ht="1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row>
    <row r="81" spans="1:60" ht="1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row>
    <row r="82" spans="1:60" ht="1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row>
    <row r="83" spans="1:60" ht="1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row>
    <row r="84" spans="1:60" ht="1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row>
    <row r="85" spans="1:60" ht="1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row>
    <row r="86" spans="1:60" ht="1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row>
    <row r="87" spans="1:60" ht="1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row>
    <row r="88" spans="1:60" ht="1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row>
    <row r="89" spans="1:60" ht="1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row>
    <row r="90" spans="1:60" ht="1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row>
    <row r="91" spans="1:60" ht="1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row>
    <row r="92" spans="1:60" ht="1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row>
    <row r="93" spans="1:60" ht="1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row>
    <row r="94" spans="1:60" ht="1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row>
    <row r="95" spans="1:60" ht="1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row>
    <row r="96" spans="1:60" ht="1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row>
    <row r="97" spans="1:60" ht="1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row>
    <row r="98" spans="1:60" ht="1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row>
    <row r="99" spans="1:60" ht="1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row>
    <row r="100" spans="1:60" ht="1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row>
    <row r="101" spans="1:60" ht="1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row>
    <row r="102" spans="1:60" ht="1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row>
    <row r="103" spans="1:60" ht="1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row>
    <row r="104" spans="1:60" ht="1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row>
    <row r="105" spans="1:60" ht="1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row>
    <row r="106" spans="1:60" ht="1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row>
    <row r="107" spans="1:60" ht="1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row>
    <row r="108" spans="1:60" ht="1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row>
    <row r="109" spans="1:60" ht="1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row>
    <row r="110" spans="1:60" ht="1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row>
    <row r="111" spans="1:60" ht="1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row>
    <row r="112" spans="1:60" ht="1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row>
    <row r="113" spans="1:60" ht="1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row>
    <row r="114" spans="1:60" ht="1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row>
    <row r="115" spans="1:60" ht="1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row>
    <row r="116" spans="1:60" ht="1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row>
    <row r="117" spans="1:60" ht="1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row>
    <row r="118" spans="1:60" ht="1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row>
    <row r="119" spans="1:60" ht="1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row>
    <row r="120" spans="1:60" ht="1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row>
    <row r="121" spans="1:60" ht="1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row>
    <row r="122" spans="1:60" ht="1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row>
    <row r="123" spans="1:60" ht="1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row>
    <row r="124" spans="1:60" ht="1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row>
    <row r="125" spans="1:60" ht="1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row>
    <row r="126" spans="1:60" ht="1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row>
    <row r="127" spans="1:60" ht="1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row>
    <row r="128" spans="1:60" ht="1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row>
    <row r="129" spans="1:60" ht="1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row>
    <row r="130" spans="1:60" ht="1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row>
    <row r="131" spans="1:60" ht="1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row>
    <row r="132" spans="1:60" ht="1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row>
    <row r="133" spans="1:60" ht="1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row>
    <row r="134" spans="1:60" ht="1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row>
    <row r="135" spans="1:60" ht="1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row>
    <row r="136" spans="1:60" ht="1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row>
    <row r="137" spans="1:60" ht="1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row>
    <row r="138" spans="1:60" ht="1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row>
    <row r="139" spans="1:60" ht="1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row>
    <row r="140" spans="1:60" ht="1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row>
    <row r="141" spans="1:60" ht="1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row>
    <row r="142" spans="1:60" ht="1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row>
    <row r="143" spans="1:60" ht="1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row>
    <row r="144" spans="1:60" ht="1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row>
    <row r="145" spans="1:60" ht="1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row>
    <row r="146" spans="1:60" ht="1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row>
    <row r="147" spans="1:60" ht="1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row>
    <row r="148" spans="1:60" ht="1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row>
    <row r="149" spans="1:60" ht="1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row>
    <row r="150" spans="1:60" ht="1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row>
    <row r="151" spans="1:60" ht="1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row>
    <row r="152" spans="1:60" ht="1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row>
    <row r="153" spans="1:60" ht="1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row>
    <row r="154" spans="1:60" ht="1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row>
    <row r="155" spans="1:60" ht="1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row>
    <row r="156" spans="1:60" ht="1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row>
    <row r="157" spans="1:60" ht="1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row>
    <row r="158" spans="1:60" ht="1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row>
    <row r="159" spans="1:60" ht="1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row>
    <row r="160" spans="1:60" ht="1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row>
    <row r="161" spans="1:60" ht="1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row>
    <row r="162" spans="1:60" ht="1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row>
    <row r="163" spans="1:60" ht="1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row>
    <row r="164" spans="1:60" ht="1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row>
    <row r="165" spans="1:60" ht="1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row>
    <row r="166" spans="1:60" ht="1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row>
    <row r="167" spans="1:60" ht="1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row>
    <row r="168" spans="1:60" ht="1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row>
    <row r="169" spans="1:60" ht="1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row>
    <row r="170" spans="1:60" ht="1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row>
    <row r="171" spans="1:60" ht="1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row>
    <row r="172" spans="1:60" ht="1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row>
    <row r="173" spans="1:60" ht="1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row>
    <row r="174" spans="1:60" ht="1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row>
    <row r="175" spans="1:60" ht="1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row>
    <row r="176" spans="1:60" ht="1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row>
    <row r="177" spans="1:60" ht="1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row>
    <row r="178" spans="1:60" ht="1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row>
    <row r="179" spans="1:60" ht="1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row>
    <row r="180" spans="1:60" ht="1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row>
    <row r="181" spans="1:60" ht="1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row>
    <row r="182" spans="1:60" ht="1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row>
    <row r="183" spans="1:60" ht="1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row>
    <row r="184" spans="1:60" ht="1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row>
    <row r="185" spans="1:60" ht="1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row>
    <row r="186" spans="1:60" ht="1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row>
    <row r="187" spans="1:60" ht="1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row>
    <row r="188" spans="1:60" ht="1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row>
    <row r="189" spans="1:60" ht="1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row>
    <row r="190" spans="1:60" ht="1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row>
    <row r="191" spans="1:60" ht="1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row>
    <row r="192" spans="1:60" ht="1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row>
    <row r="193" spans="1:60" ht="1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row>
    <row r="194" spans="1:60" ht="1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row>
    <row r="195" spans="1:60" ht="1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row>
    <row r="196" spans="1:60" ht="1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row>
    <row r="197" spans="1:60" ht="1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row>
    <row r="198" spans="1:60" ht="1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row>
    <row r="199" spans="1:60" ht="1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row>
    <row r="200" spans="1:60" ht="1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row>
    <row r="201" spans="1:60" ht="1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row>
    <row r="202" spans="1:60" ht="1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row>
    <row r="203" spans="1:60" ht="1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row>
    <row r="204" spans="1:60" ht="1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row>
    <row r="205" spans="1:60" ht="1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row>
    <row r="206" spans="1:60" ht="1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row>
    <row r="207" spans="1:60" ht="1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row>
    <row r="208" spans="1:60" ht="1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row>
    <row r="209" spans="1:60" ht="1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row>
    <row r="210" spans="1:60" ht="1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row>
    <row r="211" spans="1:60" ht="1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row>
    <row r="212" spans="1:60" ht="1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row>
    <row r="213" spans="1:60" ht="1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row>
  </sheetData>
  <mergeCells count="28">
    <mergeCell ref="AD2:AG2"/>
    <mergeCell ref="AH2:AL2"/>
    <mergeCell ref="AU1:BH1"/>
    <mergeCell ref="Q2:T2"/>
    <mergeCell ref="A1:A4"/>
    <mergeCell ref="H1:T1"/>
    <mergeCell ref="U1:AG1"/>
    <mergeCell ref="AH1:AT1"/>
    <mergeCell ref="AZ2:BC2"/>
    <mergeCell ref="BD2:BH2"/>
    <mergeCell ref="AM2:AP2"/>
    <mergeCell ref="AQ2:AT2"/>
    <mergeCell ref="AU2:AY2"/>
    <mergeCell ref="C1:C4"/>
    <mergeCell ref="B36:C36"/>
    <mergeCell ref="M2:P2"/>
    <mergeCell ref="H2:L2"/>
    <mergeCell ref="Z2:AC2"/>
    <mergeCell ref="U2:Y2"/>
    <mergeCell ref="B16:C16"/>
    <mergeCell ref="B11:C11"/>
    <mergeCell ref="B21:C21"/>
    <mergeCell ref="B26:C26"/>
    <mergeCell ref="D1:D4"/>
    <mergeCell ref="E1:E4"/>
    <mergeCell ref="F1:F4"/>
    <mergeCell ref="G1:G4"/>
    <mergeCell ref="B31:C31"/>
  </mergeCells>
  <conditionalFormatting sqref="H3:BH3">
    <cfRule type="expression" dxfId="1" priority="1">
      <formula>$H$4&lt;TODAY()</formula>
    </cfRule>
  </conditionalFormatting>
  <conditionalFormatting sqref="H4:BH4">
    <cfRule type="expression" dxfId="0" priority="2">
      <formula>H4&lt;TODAY()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workbookViewId="0">
      <selection activeCell="G38" sqref="G38"/>
    </sheetView>
  </sheetViews>
  <sheetFormatPr baseColWidth="10" defaultColWidth="14.5" defaultRowHeight="15" customHeight="1"/>
  <cols>
    <col min="1" max="1" width="5.5" customWidth="1"/>
    <col min="2" max="26" width="10.6640625" customWidth="1"/>
  </cols>
  <sheetData>
    <row r="1" spans="1:2" ht="12.75" customHeight="1">
      <c r="A1" s="98" t="s">
        <v>94</v>
      </c>
      <c r="B1" t="s">
        <v>223</v>
      </c>
    </row>
    <row r="2" spans="1:2" ht="12.75" customHeight="1">
      <c r="A2" s="98">
        <v>1</v>
      </c>
      <c r="B2" t="s">
        <v>224</v>
      </c>
    </row>
    <row r="3" spans="1:2" ht="12.75" customHeight="1">
      <c r="A3" s="98">
        <v>2</v>
      </c>
      <c r="B3" t="s">
        <v>225</v>
      </c>
    </row>
    <row r="4" spans="1:2" ht="12.75" customHeight="1">
      <c r="A4" s="98">
        <v>3</v>
      </c>
      <c r="B4" t="s">
        <v>12</v>
      </c>
    </row>
    <row r="5" spans="1:2" ht="12.75" customHeight="1">
      <c r="A5" s="98">
        <v>4</v>
      </c>
      <c r="B5" t="s">
        <v>13</v>
      </c>
    </row>
    <row r="6" spans="1:2" ht="12.75" customHeight="1">
      <c r="A6" s="98">
        <v>5</v>
      </c>
      <c r="B6" t="s">
        <v>14</v>
      </c>
    </row>
    <row r="7" spans="1:2" ht="12.75" customHeight="1">
      <c r="A7" s="98">
        <v>6</v>
      </c>
      <c r="B7" t="s">
        <v>15</v>
      </c>
    </row>
    <row r="8" spans="1:2" ht="12.75" customHeight="1">
      <c r="A8" s="98">
        <v>7</v>
      </c>
      <c r="B8" t="s">
        <v>16</v>
      </c>
    </row>
    <row r="9" spans="1:2" ht="12.75" customHeight="1">
      <c r="A9" s="98">
        <v>8</v>
      </c>
      <c r="B9" t="s">
        <v>17</v>
      </c>
    </row>
    <row r="10" spans="1:2" ht="12.75" customHeight="1">
      <c r="A10" s="98">
        <v>9</v>
      </c>
      <c r="B10" t="s">
        <v>226</v>
      </c>
    </row>
    <row r="11" spans="1:2" ht="12.75" customHeight="1">
      <c r="A11" s="98">
        <v>10</v>
      </c>
      <c r="B11" t="s">
        <v>227</v>
      </c>
    </row>
    <row r="12" spans="1:2" ht="12.75" customHeight="1">
      <c r="A12" s="98">
        <v>11</v>
      </c>
      <c r="B12" t="s">
        <v>228</v>
      </c>
    </row>
    <row r="13" spans="1:2" ht="12.75" customHeight="1">
      <c r="A13" s="98">
        <v>12</v>
      </c>
      <c r="B13" t="s">
        <v>229</v>
      </c>
    </row>
    <row r="14" spans="1:2" ht="12.75" customHeight="1"/>
    <row r="15" spans="1:2" ht="12.75" customHeight="1"/>
    <row r="16" spans="1:2"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2019</vt:lpstr>
      <vt:lpstr>FY2020</vt:lpstr>
      <vt:lpstr>FY2021</vt:lpstr>
      <vt:lpstr>FY2023</vt:lpstr>
      <vt:lpstr>FY2024</vt:lpstr>
      <vt:lpstr>FY2022</vt:lpstr>
      <vt:lpstr>Instructions</vt:lpstr>
      <vt:lpstr>Annual Plan</vt:lpstr>
      <vt:lpstr>Menu</vt:lpstr>
    </vt:vector>
  </TitlesOfParts>
  <Manager/>
  <Company>Punkfrog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Plan</dc:title>
  <dc:subject>Template</dc:subject>
  <dc:creator>Martin Creathorn</dc:creator>
  <cp:keywords>PF/O-26:002</cp:keywords>
  <dc:description/>
  <cp:lastModifiedBy>Punkfrog AB</cp:lastModifiedBy>
  <dcterms:modified xsi:type="dcterms:W3CDTF">2026-03-09T16:10:25Z</dcterms:modified>
  <cp:category/>
</cp:coreProperties>
</file>